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Veluwse Onderwijsgroep/ICT-Hardware 2019/Bestek/"/>
    </mc:Choice>
  </mc:AlternateContent>
  <xr:revisionPtr revIDLastSave="38" documentId="8_{FE332E65-B7D3-4C3F-9EC5-8A45D0EB6022}" xr6:coauthVersionLast="45" xr6:coauthVersionMax="45" xr10:uidLastSave="{03255409-5487-42FD-BA72-F01CEEDDF5CD}"/>
  <bookViews>
    <workbookView xWindow="28680" yWindow="-120" windowWidth="29040" windowHeight="15840" xr2:uid="{00000000-000D-0000-FFFF-FFFF00000000}"/>
  </bookViews>
  <sheets>
    <sheet name="Calculatie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7" i="1"/>
  <c r="G28" i="1"/>
  <c r="D19" i="1" l="1"/>
  <c r="D20" i="1" l="1"/>
  <c r="D21" i="1"/>
  <c r="D22" i="1"/>
  <c r="D23" i="1"/>
  <c r="D18" i="1"/>
  <c r="D24" i="1" l="1"/>
  <c r="D9" i="1"/>
  <c r="D14" i="1"/>
  <c r="D13" i="1"/>
  <c r="D15" i="1" l="1"/>
  <c r="D10" i="1" l="1"/>
  <c r="D31" i="1" s="1"/>
</calcChain>
</file>

<file path=xl/sharedStrings.xml><?xml version="1.0" encoding="utf-8"?>
<sst xmlns="http://schemas.openxmlformats.org/spreadsheetml/2006/main" count="46" uniqueCount="42">
  <si>
    <t>Calculatieblad ICT-Hardware</t>
  </si>
  <si>
    <t>Veluwse Onderwijsgroep</t>
  </si>
  <si>
    <t>Referentie: 2020/1016RN</t>
  </si>
  <si>
    <t>U dient de blauw gearceerde cellen in te vullen</t>
  </si>
  <si>
    <t>Aanschaf devices buiten minitenders om</t>
  </si>
  <si>
    <t>Inkoopprijs (fictief jaarvolume buiten minitenders om)</t>
  </si>
  <si>
    <t>Opslagmarge*</t>
  </si>
  <si>
    <t>Vekoopprijs excl. BTW</t>
  </si>
  <si>
    <t>Desktops, monitoren, laptops, Chromebooks, tablets en klein verbruiksmateriaal</t>
  </si>
  <si>
    <t>Totaal</t>
  </si>
  <si>
    <t>Apple producten</t>
  </si>
  <si>
    <t>Adviesprijs Apple (jaarvolume)</t>
  </si>
  <si>
    <t xml:space="preserve">Kortingspercentage </t>
  </si>
  <si>
    <t>Vekoopprijs excl. BTW**</t>
  </si>
  <si>
    <t>iPad</t>
  </si>
  <si>
    <t>iMac</t>
  </si>
  <si>
    <t>Optionele dienstverlening</t>
  </si>
  <si>
    <t>Fictief aantal keer per jaar</t>
  </si>
  <si>
    <t>Prijs per stuk</t>
  </si>
  <si>
    <t>Totaalprijs excl. BTW</t>
  </si>
  <si>
    <t>Stickeren (zie eis dl-e-5)</t>
  </si>
  <si>
    <t>Plaatsen en inspoelen desktops (zie eis dl-e-5)</t>
  </si>
  <si>
    <t>Bios instellen en updaten Bios naar laatste versie (zie eis dl-e-5)</t>
  </si>
  <si>
    <t>Imagen van een device (zie eis dl-e-5)</t>
  </si>
  <si>
    <t>Uitgepakt leveren desktop (zie eis dl-e-5)</t>
  </si>
  <si>
    <t>Afvoeren oude hardware (zie eis dl-e-5 en l-e-9)</t>
  </si>
  <si>
    <t>Devices eerste bestelling</t>
  </si>
  <si>
    <t>Aantal</t>
  </si>
  <si>
    <t>Merk</t>
  </si>
  <si>
    <t>Type</t>
  </si>
  <si>
    <t>Desktop</t>
  </si>
  <si>
    <t>Laptop</t>
  </si>
  <si>
    <t>Totaal (bedrag voor gunning)</t>
  </si>
  <si>
    <t xml:space="preserve">* Zie paragraaf 7.5 van het aanbestedingsleidraad voor de geldende voorwaarden voor de inkoopprijs en de opslagmarge. 2,0% is het minimaal te hanteren percentage. </t>
  </si>
  <si>
    <t>** Definitie verkoopprijs Apple producten: Prijzen webshop apple.nl exclusief btw – kortingspercentage</t>
  </si>
  <si>
    <t>Aan de opgegeven volumes kunnen geen rechten worden ontleend. Deze dienen om Inschrijvers op gelijke uitgangspunten te vergelijken.</t>
  </si>
  <si>
    <t>Naam Leverancier</t>
  </si>
  <si>
    <t>Naam ondertekenaar</t>
  </si>
  <si>
    <t>Handtekening</t>
  </si>
  <si>
    <t>Datum</t>
  </si>
  <si>
    <t>Prijs per stuk excl. BTW</t>
  </si>
  <si>
    <t>4 jaar NBDOS garantie (in 33% van de gevallen)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</si>
</sst>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0" fontId="5" fillId="2" borderId="1" xfId="0" applyFont="1" applyFill="1" applyBorder="1"/>
    <xf numFmtId="16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4" fillId="2" borderId="2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6" fillId="0" borderId="0" xfId="0" applyFont="1"/>
    <xf numFmtId="9" fontId="6" fillId="0" borderId="0" xfId="0" applyNumberFormat="1" applyFont="1" applyAlignment="1">
      <alignment wrapText="1"/>
    </xf>
    <xf numFmtId="0" fontId="7" fillId="0" borderId="0" xfId="0" applyFont="1"/>
    <xf numFmtId="0" fontId="7" fillId="4" borderId="1" xfId="0" applyFont="1" applyFill="1" applyBorder="1"/>
    <xf numFmtId="0" fontId="8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3" fillId="0" borderId="1" xfId="0" applyFont="1" applyBorder="1" applyAlignment="1">
      <alignment wrapText="1"/>
    </xf>
    <xf numFmtId="165" fontId="3" fillId="4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/>
    <xf numFmtId="0" fontId="3" fillId="4" borderId="1" xfId="0" applyFont="1" applyFill="1" applyBorder="1"/>
    <xf numFmtId="44" fontId="3" fillId="4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9" fillId="4" borderId="1" xfId="0" applyFont="1" applyFill="1" applyBorder="1" applyAlignment="1">
      <alignment horizontal="left" vertical="center"/>
    </xf>
    <xf numFmtId="0" fontId="0" fillId="0" borderId="1" xfId="0" applyBorder="1" applyAlignment="1"/>
    <xf numFmtId="44" fontId="10" fillId="0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/>
    <xf numFmtId="166" fontId="10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1894416</xdr:colOff>
      <xdr:row>0</xdr:row>
      <xdr:rowOff>127000</xdr:rowOff>
    </xdr:from>
    <xdr:to>
      <xdr:col>3</xdr:col>
      <xdr:colOff>2846916</xdr:colOff>
      <xdr:row>5</xdr:row>
      <xdr:rowOff>0</xdr:rowOff>
    </xdr:to>
    <xdr:pic>
      <xdr:nvPicPr>
        <xdr:cNvPr id="4" name="Afbeelding 3" descr="Veluwse Onderwijsgroep">
          <a:extLst>
            <a:ext uri="{FF2B5EF4-FFF2-40B4-BE49-F238E27FC236}">
              <a16:creationId xmlns:a16="http://schemas.microsoft.com/office/drawing/2014/main" id="{E67C5902-3C67-4224-AAC9-EAA52297E5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49" y="127000"/>
          <a:ext cx="952500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="90" zoomScaleNormal="90" workbookViewId="0"/>
  </sheetViews>
  <sheetFormatPr defaultRowHeight="15" x14ac:dyDescent="0.25"/>
  <cols>
    <col min="1" max="1" width="66.7109375" customWidth="1"/>
    <col min="2" max="2" width="37.85546875" customWidth="1"/>
    <col min="3" max="3" width="33.140625" style="1" customWidth="1"/>
    <col min="4" max="4" width="44.7109375" style="3" customWidth="1"/>
    <col min="5" max="5" width="24.140625" customWidth="1"/>
    <col min="6" max="6" width="26.140625" customWidth="1"/>
    <col min="7" max="7" width="18.42578125" customWidth="1"/>
  </cols>
  <sheetData>
    <row r="1" spans="1:5" x14ac:dyDescent="0.25">
      <c r="A1" s="9" t="s">
        <v>0</v>
      </c>
      <c r="B1" s="13"/>
      <c r="C1" s="14"/>
    </row>
    <row r="2" spans="1:5" x14ac:dyDescent="0.25">
      <c r="A2" s="13"/>
      <c r="B2" s="13"/>
      <c r="C2" s="14"/>
    </row>
    <row r="3" spans="1:5" x14ac:dyDescent="0.25">
      <c r="A3" s="13" t="s">
        <v>1</v>
      </c>
      <c r="B3" s="13"/>
      <c r="C3" s="14"/>
    </row>
    <row r="4" spans="1:5" ht="15" customHeight="1" x14ac:dyDescent="0.25">
      <c r="A4" s="17" t="s">
        <v>2</v>
      </c>
      <c r="B4" s="13"/>
      <c r="C4" s="14"/>
    </row>
    <row r="5" spans="1:5" ht="15" customHeight="1" x14ac:dyDescent="0.25">
      <c r="A5" s="13"/>
      <c r="B5" s="13"/>
      <c r="C5" s="14"/>
    </row>
    <row r="6" spans="1:5" x14ac:dyDescent="0.25">
      <c r="A6" s="13"/>
      <c r="B6" s="16"/>
      <c r="C6" s="15" t="s">
        <v>3</v>
      </c>
    </row>
    <row r="7" spans="1:5" x14ac:dyDescent="0.25">
      <c r="A7" s="13"/>
      <c r="B7" s="13"/>
      <c r="C7" s="14"/>
    </row>
    <row r="8" spans="1:5" ht="25.5" x14ac:dyDescent="0.25">
      <c r="A8" s="19" t="s">
        <v>4</v>
      </c>
      <c r="B8" s="20" t="s">
        <v>5</v>
      </c>
      <c r="C8" s="20" t="s">
        <v>6</v>
      </c>
      <c r="D8" s="20" t="s">
        <v>7</v>
      </c>
      <c r="E8" s="2"/>
    </row>
    <row r="9" spans="1:5" ht="26.25" x14ac:dyDescent="0.25">
      <c r="A9" s="22" t="s">
        <v>8</v>
      </c>
      <c r="B9" s="33">
        <v>25000</v>
      </c>
      <c r="C9" s="23">
        <v>0.02</v>
      </c>
      <c r="D9" s="24">
        <f>B9*(1+C9)</f>
        <v>25500</v>
      </c>
      <c r="E9" s="2"/>
    </row>
    <row r="10" spans="1:5" x14ac:dyDescent="0.25">
      <c r="A10" s="12" t="s">
        <v>9</v>
      </c>
      <c r="B10" s="5"/>
      <c r="C10" s="6"/>
      <c r="D10" s="11">
        <f>SUM(D9:D9)</f>
        <v>25500</v>
      </c>
      <c r="E10" s="2"/>
    </row>
    <row r="12" spans="1:5" x14ac:dyDescent="0.25">
      <c r="A12" s="19" t="s">
        <v>10</v>
      </c>
      <c r="B12" s="20" t="s">
        <v>11</v>
      </c>
      <c r="C12" s="20" t="s">
        <v>12</v>
      </c>
      <c r="D12" s="20" t="s">
        <v>13</v>
      </c>
    </row>
    <row r="13" spans="1:5" x14ac:dyDescent="0.25">
      <c r="A13" s="4" t="s">
        <v>14</v>
      </c>
      <c r="B13" s="34">
        <v>35000</v>
      </c>
      <c r="C13" s="23">
        <v>0</v>
      </c>
      <c r="D13" s="7">
        <f>B13*(1-C13)</f>
        <v>35000</v>
      </c>
    </row>
    <row r="14" spans="1:5" x14ac:dyDescent="0.25">
      <c r="A14" s="4" t="s">
        <v>15</v>
      </c>
      <c r="B14" s="34">
        <v>2500</v>
      </c>
      <c r="C14" s="23">
        <v>0</v>
      </c>
      <c r="D14" s="7">
        <f>B14*(1-C14)</f>
        <v>2500</v>
      </c>
    </row>
    <row r="15" spans="1:5" x14ac:dyDescent="0.25">
      <c r="A15" s="12" t="s">
        <v>9</v>
      </c>
      <c r="B15" s="6"/>
      <c r="C15" s="6"/>
      <c r="D15" s="11">
        <f>SUM(D13:D14)</f>
        <v>37500</v>
      </c>
    </row>
    <row r="17" spans="1:7" x14ac:dyDescent="0.25">
      <c r="A17" s="19" t="s">
        <v>16</v>
      </c>
      <c r="B17" s="20" t="s">
        <v>17</v>
      </c>
      <c r="C17" s="20" t="s">
        <v>18</v>
      </c>
      <c r="D17" s="20" t="s">
        <v>19</v>
      </c>
    </row>
    <row r="18" spans="1:7" x14ac:dyDescent="0.25">
      <c r="A18" s="22" t="s">
        <v>20</v>
      </c>
      <c r="B18" s="35">
        <v>500</v>
      </c>
      <c r="C18" s="25">
        <v>0</v>
      </c>
      <c r="D18" s="24">
        <f>B18*C18</f>
        <v>0</v>
      </c>
    </row>
    <row r="19" spans="1:7" x14ac:dyDescent="0.25">
      <c r="A19" s="22" t="s">
        <v>21</v>
      </c>
      <c r="B19" s="35">
        <v>100</v>
      </c>
      <c r="C19" s="25">
        <v>0</v>
      </c>
      <c r="D19" s="24">
        <f>B19*C19</f>
        <v>0</v>
      </c>
    </row>
    <row r="20" spans="1:7" x14ac:dyDescent="0.25">
      <c r="A20" s="4" t="s">
        <v>22</v>
      </c>
      <c r="B20" s="36">
        <v>800</v>
      </c>
      <c r="C20" s="25">
        <v>0</v>
      </c>
      <c r="D20" s="24">
        <f t="shared" ref="D20:D23" si="0">B20*C20</f>
        <v>0</v>
      </c>
    </row>
    <row r="21" spans="1:7" x14ac:dyDescent="0.25">
      <c r="A21" s="4" t="s">
        <v>23</v>
      </c>
      <c r="B21" s="36">
        <v>100</v>
      </c>
      <c r="C21" s="25">
        <v>0</v>
      </c>
      <c r="D21" s="24">
        <f t="shared" si="0"/>
        <v>0</v>
      </c>
    </row>
    <row r="22" spans="1:7" x14ac:dyDescent="0.25">
      <c r="A22" s="4" t="s">
        <v>24</v>
      </c>
      <c r="B22" s="36">
        <v>100</v>
      </c>
      <c r="C22" s="25">
        <v>0</v>
      </c>
      <c r="D22" s="24">
        <f t="shared" si="0"/>
        <v>0</v>
      </c>
    </row>
    <row r="23" spans="1:7" x14ac:dyDescent="0.25">
      <c r="A23" s="4" t="s">
        <v>25</v>
      </c>
      <c r="B23" s="36">
        <v>500</v>
      </c>
      <c r="C23" s="25">
        <v>0</v>
      </c>
      <c r="D23" s="24">
        <f t="shared" si="0"/>
        <v>0</v>
      </c>
    </row>
    <row r="24" spans="1:7" x14ac:dyDescent="0.25">
      <c r="A24" s="12" t="s">
        <v>9</v>
      </c>
      <c r="B24" s="5"/>
      <c r="C24" s="6"/>
      <c r="D24" s="11">
        <f>SUM(D18:D23)</f>
        <v>0</v>
      </c>
    </row>
    <row r="26" spans="1:7" ht="38.25" x14ac:dyDescent="0.25">
      <c r="A26" s="19" t="s">
        <v>26</v>
      </c>
      <c r="B26" s="20" t="s">
        <v>27</v>
      </c>
      <c r="C26" s="20" t="s">
        <v>28</v>
      </c>
      <c r="D26" s="20" t="s">
        <v>29</v>
      </c>
      <c r="E26" s="20" t="s">
        <v>40</v>
      </c>
      <c r="F26" s="20" t="s">
        <v>41</v>
      </c>
      <c r="G26" s="20" t="s">
        <v>9</v>
      </c>
    </row>
    <row r="27" spans="1:7" x14ac:dyDescent="0.25">
      <c r="A27" s="4" t="s">
        <v>30</v>
      </c>
      <c r="B27" s="37">
        <v>100</v>
      </c>
      <c r="C27" s="26"/>
      <c r="D27" s="27"/>
      <c r="E27" s="28">
        <v>0</v>
      </c>
      <c r="F27" s="28">
        <v>0</v>
      </c>
      <c r="G27" s="7">
        <f>(B27*E27)+(B27*F27*0.33)</f>
        <v>0</v>
      </c>
    </row>
    <row r="28" spans="1:7" x14ac:dyDescent="0.25">
      <c r="A28" s="4" t="s">
        <v>31</v>
      </c>
      <c r="B28" s="37">
        <v>300</v>
      </c>
      <c r="C28" s="26"/>
      <c r="D28" s="27"/>
      <c r="E28" s="28">
        <v>0</v>
      </c>
      <c r="F28" s="28">
        <v>0</v>
      </c>
      <c r="G28" s="7">
        <f>(B28*E28)+(B28*F28*0.33)</f>
        <v>0</v>
      </c>
    </row>
    <row r="29" spans="1:7" x14ac:dyDescent="0.25">
      <c r="A29" s="12" t="s">
        <v>9</v>
      </c>
      <c r="B29" s="5"/>
      <c r="C29" s="29"/>
      <c r="D29" s="6"/>
      <c r="E29" s="6"/>
      <c r="F29" s="30"/>
      <c r="G29" s="11">
        <f>SUM(G27:G28)</f>
        <v>0</v>
      </c>
    </row>
    <row r="30" spans="1:7" ht="15.75" thickBot="1" x14ac:dyDescent="0.3"/>
    <row r="31" spans="1:7" ht="15.75" thickBot="1" x14ac:dyDescent="0.3">
      <c r="A31" s="8"/>
      <c r="B31" s="9" t="s">
        <v>32</v>
      </c>
      <c r="C31" s="21"/>
      <c r="D31" s="10">
        <f>D10+D15+D24+G29</f>
        <v>63000</v>
      </c>
    </row>
    <row r="32" spans="1:7" x14ac:dyDescent="0.25">
      <c r="A32" s="8"/>
      <c r="B32" s="8"/>
      <c r="C32"/>
    </row>
    <row r="33" spans="1:4" x14ac:dyDescent="0.25">
      <c r="A33" s="21" t="s">
        <v>33</v>
      </c>
      <c r="B33" s="21"/>
      <c r="C33" s="21"/>
      <c r="D33" s="21"/>
    </row>
    <row r="34" spans="1:4" x14ac:dyDescent="0.25">
      <c r="A34" s="21" t="s">
        <v>34</v>
      </c>
      <c r="B34" s="21"/>
      <c r="C34" s="21"/>
      <c r="D34" s="21"/>
    </row>
    <row r="35" spans="1:4" x14ac:dyDescent="0.25">
      <c r="A35" s="21"/>
      <c r="B35" s="21"/>
      <c r="C35" s="21"/>
      <c r="D35" s="21"/>
    </row>
    <row r="36" spans="1:4" x14ac:dyDescent="0.25">
      <c r="A36" s="21" t="s">
        <v>35</v>
      </c>
      <c r="B36" s="21"/>
      <c r="C36" s="21"/>
      <c r="D36" s="21"/>
    </row>
    <row r="37" spans="1:4" x14ac:dyDescent="0.25">
      <c r="A37" s="13"/>
      <c r="B37" s="13"/>
      <c r="C37" s="14"/>
    </row>
    <row r="38" spans="1:4" ht="21" customHeight="1" x14ac:dyDescent="0.25">
      <c r="A38" s="18" t="s">
        <v>36</v>
      </c>
      <c r="B38" s="31"/>
      <c r="C38" s="32"/>
      <c r="D38" s="32"/>
    </row>
    <row r="39" spans="1:4" ht="21" customHeight="1" x14ac:dyDescent="0.25">
      <c r="A39" s="18" t="s">
        <v>37</v>
      </c>
      <c r="B39" s="31"/>
      <c r="C39" s="32"/>
      <c r="D39" s="32"/>
    </row>
    <row r="40" spans="1:4" ht="57" customHeight="1" x14ac:dyDescent="0.25">
      <c r="A40" s="18" t="s">
        <v>38</v>
      </c>
      <c r="B40" s="31"/>
      <c r="C40" s="32"/>
      <c r="D40" s="32"/>
    </row>
    <row r="41" spans="1:4" ht="21" customHeight="1" x14ac:dyDescent="0.25">
      <c r="A41" s="18" t="s">
        <v>39</v>
      </c>
      <c r="B41" s="31"/>
      <c r="C41" s="32"/>
      <c r="D41" s="32"/>
    </row>
  </sheetData>
  <mergeCells count="4">
    <mergeCell ref="B38:D38"/>
    <mergeCell ref="B39:D39"/>
    <mergeCell ref="B40:D40"/>
    <mergeCell ref="B41:D4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E22371-7A3E-4C6A-A6D1-10FE6CBF40B1}"/>
</file>

<file path=customXml/itemProps2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B8726-78AD-4DE4-956C-6C7FFC5C4067}">
  <ds:schemaRefs>
    <ds:schemaRef ds:uri="http://purl.org/dc/terms/"/>
    <ds:schemaRef ds:uri="1e7446a7-c3f4-431b-9a28-5fca7ab2fb9a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dkeizers</dc:creator>
  <cp:keywords/>
  <dc:description/>
  <cp:lastModifiedBy>Ramon Nieuwenhuizen | Inkada Inkoop &amp; Advies</cp:lastModifiedBy>
  <cp:revision/>
  <dcterms:created xsi:type="dcterms:W3CDTF">2011-04-27T13:02:07Z</dcterms:created>
  <dcterms:modified xsi:type="dcterms:W3CDTF">2020-10-14T18:52:14Z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