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24226"/>
  <mc:AlternateContent xmlns:mc="http://schemas.openxmlformats.org/markup-compatibility/2006">
    <mc:Choice Requires="x15">
      <x15ac:absPath xmlns:x15ac="http://schemas.microsoft.com/office/spreadsheetml/2010/11/ac" url="https://unitedqualitybv.sharepoint.com/klanten/Docs/Reinis/EA beheer en exploitatie wagenpark (681)/Bestanden voor publicatie/"/>
    </mc:Choice>
  </mc:AlternateContent>
  <xr:revisionPtr revIDLastSave="65" documentId="8_{93067E86-8D41-47CE-BC6D-2714A5C8C50F}" xr6:coauthVersionLast="45" xr6:coauthVersionMax="45" xr10:uidLastSave="{8CB4A861-11D4-4DAA-A236-B9DDB6323834}"/>
  <bookViews>
    <workbookView xWindow="28680" yWindow="-120" windowWidth="29040" windowHeight="15840" tabRatio="909" activeTab="2" xr2:uid="{00000000-000D-0000-FFFF-FFFF00000000}"/>
  </bookViews>
  <sheets>
    <sheet name="Voorblad " sheetId="36" r:id="rId1"/>
    <sheet name="Rente opslag" sheetId="87" r:id="rId2"/>
    <sheet name="1. Achterlader" sheetId="77" r:id="rId3"/>
    <sheet name="2. Bovenlader" sheetId="78" r:id="rId4"/>
    <sheet name="3. Haakarmwagen" sheetId="79" r:id="rId5"/>
    <sheet name="4. Kraan- haakarmwagen" sheetId="80" r:id="rId6"/>
    <sheet name="5. Aanhangwagen" sheetId="81" r:id="rId7"/>
    <sheet name="6. Veegmachine" sheetId="82" r:id="rId8"/>
    <sheet name="Totalen" sheetId="84" r:id="rId9"/>
  </sheets>
  <definedNames>
    <definedName name="_xlnm.Print_Area" localSheetId="2">'1. Achterlader'!$A$1:$D$46</definedName>
    <definedName name="_xlnm.Print_Area" localSheetId="3">'2. Bovenlader'!$A$1:$D$46</definedName>
    <definedName name="_xlnm.Print_Area" localSheetId="4">'3. Haakarmwagen'!$A$1:$D$46</definedName>
    <definedName name="_xlnm.Print_Area" localSheetId="5">'4. Kraan- haakarmwagen'!$A$1:$D$46</definedName>
    <definedName name="_xlnm.Print_Area" localSheetId="6">'5. Aanhangwagen'!$A$1:$C$46</definedName>
    <definedName name="_xlnm.Print_Area" localSheetId="7">'6. Veegmachine'!$A$1:$D$46</definedName>
    <definedName name="_xlnm.Print_Area" localSheetId="1">'Rente opslag'!$A$1:$C$8</definedName>
    <definedName name="_xlnm.Print_Area" localSheetId="8">Totalen!$A$1:$D$56</definedName>
    <definedName name="_xlnm.Print_Area" localSheetId="0">'Voorblad '!$A$1:$J$20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3" i="84" l="1"/>
  <c r="D14" i="84"/>
  <c r="D15" i="84"/>
  <c r="B40" i="82" l="1"/>
  <c r="B44" i="82"/>
  <c r="C34" i="84" l="1"/>
  <c r="B34" i="84"/>
  <c r="A34" i="84"/>
  <c r="C33" i="84"/>
  <c r="B33" i="84"/>
  <c r="A33" i="84"/>
  <c r="A31" i="84"/>
  <c r="A37" i="84"/>
  <c r="C41" i="84"/>
  <c r="B41" i="84"/>
  <c r="A41" i="84"/>
  <c r="C40" i="84"/>
  <c r="B40" i="84"/>
  <c r="A40" i="84"/>
  <c r="C39" i="84"/>
  <c r="B39" i="84"/>
  <c r="A39" i="84"/>
  <c r="C7" i="84"/>
  <c r="B7" i="84"/>
  <c r="A7" i="84"/>
  <c r="C6" i="84"/>
  <c r="B6" i="84"/>
  <c r="A6" i="84"/>
  <c r="C5" i="84"/>
  <c r="B5" i="84"/>
  <c r="A5" i="84"/>
  <c r="A3" i="84"/>
  <c r="C28" i="84"/>
  <c r="B28" i="84"/>
  <c r="A28" i="84"/>
  <c r="C27" i="84"/>
  <c r="B27" i="84"/>
  <c r="A27" i="84"/>
  <c r="C26" i="84"/>
  <c r="B26" i="84"/>
  <c r="A26" i="84"/>
  <c r="A24" i="84"/>
  <c r="C21" i="84"/>
  <c r="B21" i="84"/>
  <c r="A21" i="84"/>
  <c r="C20" i="84"/>
  <c r="B20" i="84"/>
  <c r="A20" i="84"/>
  <c r="C19" i="84"/>
  <c r="B19" i="84"/>
  <c r="A19" i="84"/>
  <c r="A17" i="84"/>
  <c r="C14" i="84"/>
  <c r="B14" i="84"/>
  <c r="A14" i="84"/>
  <c r="C13" i="84"/>
  <c r="B13" i="84"/>
  <c r="A13" i="84"/>
  <c r="C12" i="84"/>
  <c r="B12" i="84"/>
  <c r="A12" i="84"/>
  <c r="A10" i="84"/>
  <c r="B16" i="78" l="1"/>
  <c r="B16" i="81"/>
  <c r="B16" i="80"/>
  <c r="B16" i="79"/>
  <c r="C44" i="82" l="1"/>
  <c r="D40" i="84" s="1"/>
  <c r="C40" i="82"/>
  <c r="D39" i="84"/>
  <c r="D44" i="82"/>
  <c r="D41" i="84" s="1"/>
  <c r="D40" i="82"/>
  <c r="B44" i="81"/>
  <c r="D33" i="84" s="1"/>
  <c r="B39" i="81"/>
  <c r="C16" i="81"/>
  <c r="D44" i="80"/>
  <c r="D28" i="84" s="1"/>
  <c r="D16" i="80"/>
  <c r="D34" i="80"/>
  <c r="D35" i="80"/>
  <c r="C35" i="80"/>
  <c r="C34" i="80"/>
  <c r="C16" i="80"/>
  <c r="B44" i="80"/>
  <c r="D26" i="84" s="1"/>
  <c r="B35" i="80"/>
  <c r="B34" i="80"/>
  <c r="C44" i="79"/>
  <c r="D20" i="84" s="1"/>
  <c r="C34" i="79"/>
  <c r="C35" i="79"/>
  <c r="C16" i="79"/>
  <c r="D44" i="79"/>
  <c r="D21" i="84" s="1"/>
  <c r="B44" i="79"/>
  <c r="D19" i="84" s="1"/>
  <c r="D35" i="79"/>
  <c r="B35" i="79"/>
  <c r="D34" i="79"/>
  <c r="B34" i="79"/>
  <c r="B40" i="79" s="1"/>
  <c r="D16" i="79"/>
  <c r="C44" i="78"/>
  <c r="C40" i="78"/>
  <c r="C16" i="78"/>
  <c r="D44" i="78"/>
  <c r="B44" i="78"/>
  <c r="D12" i="84" s="1"/>
  <c r="D40" i="78"/>
  <c r="B40" i="78"/>
  <c r="D16" i="78"/>
  <c r="B44" i="77"/>
  <c r="D5" i="84" s="1"/>
  <c r="C44" i="77"/>
  <c r="D6" i="84" s="1"/>
  <c r="C40" i="77"/>
  <c r="C16" i="77"/>
  <c r="D44" i="77"/>
  <c r="D7" i="84" s="1"/>
  <c r="D40" i="77"/>
  <c r="B40" i="77"/>
  <c r="D16" i="77"/>
  <c r="B16" i="77"/>
  <c r="D40" i="79" l="1"/>
  <c r="B48" i="84"/>
  <c r="D48" i="84" s="1"/>
  <c r="D8" i="84"/>
  <c r="B47" i="84" s="1"/>
  <c r="D47" i="84" s="1"/>
  <c r="D42" i="84"/>
  <c r="B52" i="84" s="1"/>
  <c r="D52" i="84" s="1"/>
  <c r="D22" i="84"/>
  <c r="B49" i="84" s="1"/>
  <c r="D49" i="84" s="1"/>
  <c r="D40" i="80"/>
  <c r="C40" i="79"/>
  <c r="B40" i="80"/>
  <c r="C44" i="81" l="1"/>
  <c r="D34" i="84" s="1"/>
  <c r="D35" i="84" s="1"/>
  <c r="B51" i="84" s="1"/>
  <c r="D51" i="84" s="1"/>
  <c r="C44" i="80"/>
  <c r="D27" i="84" s="1"/>
  <c r="D29" i="84" s="1"/>
  <c r="B50" i="84" s="1"/>
  <c r="D50" i="84" s="1"/>
  <c r="C40" i="80"/>
  <c r="C39" i="81"/>
  <c r="D54" i="84" l="1"/>
</calcChain>
</file>

<file path=xl/sharedStrings.xml><?xml version="1.0" encoding="utf-8"?>
<sst xmlns="http://schemas.openxmlformats.org/spreadsheetml/2006/main" count="449" uniqueCount="153">
  <si>
    <t>Inhoud:</t>
  </si>
  <si>
    <t xml:space="preserve"> </t>
  </si>
  <si>
    <t>Categorie/segment</t>
  </si>
  <si>
    <t>Voertuiggegevens</t>
  </si>
  <si>
    <t>Merk</t>
  </si>
  <si>
    <t>Model</t>
  </si>
  <si>
    <t>Type</t>
  </si>
  <si>
    <t>Soort voertuig</t>
  </si>
  <si>
    <t>Brandstof</t>
  </si>
  <si>
    <t>Gewicht (kg)</t>
  </si>
  <si>
    <t>Prijzen</t>
  </si>
  <si>
    <t>Fabrieksopties</t>
  </si>
  <si>
    <t>Contractgevens</t>
  </si>
  <si>
    <t>Looptijd (maanden)</t>
  </si>
  <si>
    <t>Jaarkilometrage (km)</t>
  </si>
  <si>
    <t>Reparatie en onderhoud (€/km)</t>
  </si>
  <si>
    <t>Banden (€/km)</t>
  </si>
  <si>
    <t>Prijzen per maand excl. BTW</t>
  </si>
  <si>
    <t>Afschrijvingskosten</t>
  </si>
  <si>
    <t>WA+Casco verzekering</t>
  </si>
  <si>
    <t>Motorrijtuigenbelasting (MRB)</t>
  </si>
  <si>
    <t>Administratiekosten en beheersfee</t>
  </si>
  <si>
    <t>Maandprijs totaal excl. BTW</t>
  </si>
  <si>
    <t>Diesel</t>
  </si>
  <si>
    <t xml:space="preserve">De Inschrijver hoeft alleen de gele velden in te vullen. Dit formulier wordt verder automatisch gevuld. </t>
  </si>
  <si>
    <t>DAF</t>
  </si>
  <si>
    <t>Volvo</t>
  </si>
  <si>
    <t>CF</t>
  </si>
  <si>
    <t>FE</t>
  </si>
  <si>
    <t>Achterlader</t>
  </si>
  <si>
    <t>Prijs auto exclusief BTW</t>
  </si>
  <si>
    <t>Opbouw</t>
  </si>
  <si>
    <t>Prijs opbouw excl. BTW</t>
  </si>
  <si>
    <t>Totaal excl. BTW</t>
  </si>
  <si>
    <t>Restwaarde bij einde looptijd excl. BTW</t>
  </si>
  <si>
    <t xml:space="preserve">Reparatie en Onderhoud. Dit dient een realistische opgave te zijn. </t>
  </si>
  <si>
    <t xml:space="preserve">Banden. Dit dient een realistische opgave te zijn. </t>
  </si>
  <si>
    <t>Vrijstelling</t>
  </si>
  <si>
    <t>Eurovignet</t>
  </si>
  <si>
    <t>Weging</t>
  </si>
  <si>
    <t>Gewogen prijs totaal excl. BTW</t>
  </si>
  <si>
    <t>Bovenlader</t>
  </si>
  <si>
    <t xml:space="preserve">Alle door inschrijver verstrekte tarieven en prijzen zijn marktconform en realistisch. Indien blijkt dat er niet marktconform of realistisch wordt aangeboden, is opdrachtgever gerechtigd de inschrijving ongeldig te verklaren. De prijzen zoals ingevuld op het prijsinvulformulier zijn inclusief alle kosten voortkomend uit het programma van eisen en kwalitatieve gunningscriteria. </t>
  </si>
  <si>
    <t>Renteopslagkosten</t>
  </si>
  <si>
    <t>Renteopslag</t>
  </si>
  <si>
    <t>Operationele lease voertuigen en materieel</t>
  </si>
  <si>
    <t>IRS rente (hiervan dient u uit te gaan voor de calculatie)</t>
  </si>
  <si>
    <t>Overige kosten / kortingen</t>
  </si>
  <si>
    <t>Specificatie overige kosten/kortingen (zover van toepassing):</t>
  </si>
  <si>
    <t>1
2
3
4
5
6
7
8</t>
  </si>
  <si>
    <t>Prijsinvulformulieren</t>
  </si>
  <si>
    <t>Veegmachine</t>
  </si>
  <si>
    <t>Velden in te vullen door inschrijver</t>
  </si>
  <si>
    <t>Scania</t>
  </si>
  <si>
    <t>P-serie</t>
  </si>
  <si>
    <t>Gewogen Maandprijs totaal excl. BTW</t>
  </si>
  <si>
    <t>Onderdeel 2 Bovenlader</t>
  </si>
  <si>
    <t>P280 6x2 17N gestuurde naloopas</t>
  </si>
  <si>
    <t>P280 B6x2 4NA 17N gestuurde voorloopas</t>
  </si>
  <si>
    <t>FM</t>
  </si>
  <si>
    <t>Haakarmwagen</t>
  </si>
  <si>
    <t>VDL Haakarmsysteem VDL-s 21-6200nl
Capaciteit 21 ton systeemlengte 6.200 mm
Binnen/buiten en Buiten/binnen vergrendeling
Containerlengte: min. 4,6m en max. 7,3m, cabinebediening, gele haak
Zeilenrek, RVS gereedschapskist. Breedte 1.000mm, Schop en bezemsteun
Verlaagde montage ventielenblok (t.b.v. containers met rollen voorzijde)
Elektrisch verstelbare achterbumper
Extra sectie met multifaster en cabine bediening t.b.v. containerkleppen
Centrale vetsmering, Afscherming RVS over achterlichten, watertank met zeeppomp
Voorbouw demontabele DIN plaat tbv sneeuwploeg, speciale coating t.b.v. winterdienst
Dashboardblok + voeding in cabine, cabinedoorvoeren sneeuwploeg en strooier, 3-polige stekker tbv richtingaanwijzers, bedieningskasthouder in cabine
DIN-plaat protector, Stralen en spuiten DIN-plaat onderbouw, Trolley t.b.v. DIN-plaat
VBK VHC-A Afnetsysteem
3 meter brede fijnmazige netten ( 2 stuks )
Radiografische afstandbediening
Kunststof kist t.b.v. elektro/hydraulische unit
Tranenplaat boven uitlaat ter bescherming elastiek</t>
  </si>
  <si>
    <t>Hiab Haakarmsysteem MULTILIFT ULTIMA 21S 62 FLEX
Capaciteit 21 ton systeemlengte 6.200 mm
Binnen/buiten en Buiten/binnen vergrendeling
Containerlengte: min. 4,6m en max. 7,3m, cabinebediening, gele haak
Zeilenrek, RVS gereedschapskist. Breedte 1.000mm, Schop en bezemsteun
Verlaagde montage ventielenblok (t.b.v. containers met rollen voorzijde)
Elektrisch verstelbare achterbumper
Extra sectie met multifaster en cabine bediening t.b.v. containerkleppen
Centrale vetsmering, Afscherming RVS over achterlichten, watertank met zeeppomp
Voorbouw demontabele DIN plaat tbv sneeuwploeg, speciale coating t.b.v. winterdienst
Dashboardblok + voeding in cabine, cabinedoorvoeren sneeuwploeg en strooier, 3-polige stekker tbv richtingaanwijzers, bedieningskasthouder in cabine
DIN-plaat protector, Stralen en spuiten DIN-plaat onderbouw, Trolley t.b.v. DIN-plaat
VBK VHC-A Afnetsysteem
3 meter brede fijnmazige netten ( 2 stuks )
Radiografische afstandbediening
Kunststof kist t.b.v. elektro/hydraulische unit
Tranenplaat boven uitlaat ter bescherming elastiek</t>
  </si>
  <si>
    <t>Onderdeel 3 Haakarmwagen</t>
  </si>
  <si>
    <t xml:space="preserve"> 6x2 D8K 280 pk gestuurde voorloopas</t>
  </si>
  <si>
    <t>P410 6x2 17N gestuurde naloopas</t>
  </si>
  <si>
    <t>OVI-verzekering</t>
  </si>
  <si>
    <t>Gezien de contractvorm (ROB en Restwaarde risico bij opdrachtgever) worden alleen de componenten waarbij het risico bij de  opdrachtnemer ligt meegewogen in de gunning. Dit betreft de volgende componenten:  
- renteopslagkosten
- WA+Casco verzekering incl. assurantiebelasting
- OVI-verzekering incl. assurantiebelasting
- administratiekosten en beheersfee
- overige kosten (indien van toepassing).</t>
  </si>
  <si>
    <t>Kraan-haakarmwagen</t>
  </si>
  <si>
    <t>OVI -verzekering</t>
  </si>
  <si>
    <t>Onderdeel 4 Kraan-haakarmwagen</t>
  </si>
  <si>
    <t>8x4*4HSA DC13 370 pk</t>
  </si>
  <si>
    <t xml:space="preserve"> FAN 6x2 MX11 300 pk</t>
  </si>
  <si>
    <t xml:space="preserve"> 6x2 D8K 280 pk gestuurde naloopas</t>
  </si>
  <si>
    <t xml:space="preserve"> FAG 6x2 MX11 300 pk</t>
  </si>
  <si>
    <t xml:space="preserve"> FAN 6x2 MX11 410 pk</t>
  </si>
  <si>
    <t xml:space="preserve"> 6x2 D11K 380 pk gestuurde naloopas</t>
  </si>
  <si>
    <t>HIAB  X-Hipro 262EP-3 autolaadkraan
5e en 6e functie uitgevoerd met slanggoten
Knijperbak 
Steunpoten voorzien van knipperlichten
Automatisch wegklapbare stempelplaten
MULTILIFT ULTIMA 26S 63 FLEX haakarmsysteem
Capaciteit 26 ton systeemlengte 6.300 mm
Containerlengte: min. 4,5 m en max. 7,0 m
Hydr. cont. vergr. binnen/buiten + buiten/binnen
Cabinebediening
Centrale vetsmering, Afscherming RVS over achterlichten, watertank met zeeppomp
Zeilenrek, RVS gereedschapskist. Breedte 1.000mm, Schop en bezemsteun, verlaagde montage ventielenblok (t.b.v. containers met rollen voorzijde)
Elektrisch verstelbare achterbumper
Extra sectie met multifaster en cabine bediening t.b.v. containerkleppen
Voorbouw demontabele DIN plaat tbv sneeuwploeg, speciale coating t.b.v. winterdienst
Dashboardblok + voeding in cabine, cabinedoorvoeren sneeuwploeg en strooier, 3-polige stekker tbv richtingaanwijzers, bedieningskasthouder in cabine, DIN-plaat protector, Stralen en spuiten DIN-plaat onderbouw, Trolley t.b.v. DIN-plaat</t>
  </si>
  <si>
    <t>HIAB  X-Hipro 262EP-3 autolaadkraan
5e en 6e functie uitgevoerd met slanggoten
Knijperbak
Steunpoten voorzien van knipperlichten
Automatisch wegklapbare stempelplaten
MULTILIFT ULTIMA 26S 63 FLEX haakarmsysteem
Capaciteit 26 ton systeemlengte 6.300 mm
Containerlengte: min. 4,5 m en max. 7,0 m
Hydr. cont. vergr. binnen/buiten + buiten/binnen
Cabinebediening
Centrale vetsmering, Afscherming RVS over achterlichten, watertank met zeeppomp
Zeilenrek, RVS gereedschapskist. Breedte 1.000mm, Schop en bezemsteun, verlaagde montage ventielenblok (t.b.v. containers met rollen voorzijde)
Elektrisch verstelbare achterbumper
Extra sectie met multifaster en cabine bediening t.b.v. containerkleppen
Voorbouw demontabele DIN plaat tbv sneeuwploeg, speciale coating t.b.v. winterdienst
Dashboardblok + voeding in cabine, cabinedoorvoeren sneeuwploeg en strooier, 3-polige stekker tbv richtingaanwijzers, bedieningskasthouder in cabine, DIN-plaat protector, Stralen en spuiten DIN-plaat onderbouw, Trolley t.b.v. DIN-plaat</t>
  </si>
  <si>
    <t>Palfinger autolaadkraan type PK 26002 EH B
5e en 6e functie uitgevoerd met slanggoten
Knijperbak
Steunpoten voorzien van knipperlichten
Automatisch wegklapbare stempelplaten
Palfinger haakarmsysteem Palift PLT22-6300
Capaciteit 22 ton systeemlengte 6.300 mm
Containerlengte: min. 4,5 m en max. 7,0 m
Hydr. cont. vergr. binnen/buiten + buiten/binnen
Cabinebediening
Centrale vetsmering, Afscherming RVS over achterlichten, watertank met zeeppomp
Zeilenrek, RVS gereedschapskist. Breedte 1.000mm, Schop en bezemsteun, verlaagde montage ventielenblok (t.b.v. containers met rollen voorzijde)
Elektrisch verstelbare achterbumper
Extra sectie met multifaster en cabine bediening t.b.v. containerkleppen
Voorbouw demontabele DIN plaat tbv sneeuwploeg, speciale coating t.b.v. winterdienst
Dashboardblok + voeding in cabine, cabinedoorvoeren sneeuwploeg en strooier, 3-polige stekker tbv richtingaanwijzers, bedieningskasthouder in cabine, DIN-plaat protector, Stralen en spuiten DIN-plaat onderbouw, Trolley t.b.v. DIN-plaat</t>
  </si>
  <si>
    <t xml:space="preserve">8x4 Tridem D13K 420 pk </t>
  </si>
  <si>
    <t xml:space="preserve"> FAQ 8x2 MX11 410 pk</t>
  </si>
  <si>
    <t>GS Meppel</t>
  </si>
  <si>
    <t>Hufferman</t>
  </si>
  <si>
    <t>AIC-2700 LBM</t>
  </si>
  <si>
    <t>HSA 24-70</t>
  </si>
  <si>
    <t>3- assige schamelaanhangwagen</t>
  </si>
  <si>
    <t>Container aanhangwagen</t>
  </si>
  <si>
    <t>N.v.t.</t>
  </si>
  <si>
    <t>n.v.t</t>
  </si>
  <si>
    <t>n.v.t.</t>
  </si>
  <si>
    <t>N.v.t</t>
  </si>
  <si>
    <t>Onderdeel 5 Aanhangwagen</t>
  </si>
  <si>
    <t>Prijs aanhanger exclusief BTW</t>
  </si>
  <si>
    <t>Kleur: Zwart RAL 9005
Maatvoering containers van 5.000 mm tot 7.200 mm
ABS
Centrale smering
Trekoog 40 mm
Wielbasis (1e - 3e as) 5.430 mm
3 assen uitgevoerd met luchtvering
Middelste as uitgevoerd als lift as
WABCO EBS remsysteem met stabilteitscontrole
Uitgevoerd met complete verlichtingsinstallatie
Standverlichting met gel accu's
Luchtaansluiting voorzien van koppelhandjes
Uitneembare aanslagen in de baan van de ligger
en aan de buitenzijde van de Marel-baan
Aluminium luchtketels
Klapbaar A-bord, binnenzijde gespoten
Nettenrek
WABCO Smartboard
Kunststof gereedschapskist
Zijkanten voorzien van aluminium inrijbescherming
Banden V+A afgeschermd met kunststof spatschermen
6 ltr vorstbestendige schuimbrandblusser in kunststof opbergkast
Aanhangwagen volledig gestraald
Belettering volgens Reinis norm
GVW 27.000 kg
Banden:  435/50R19,5</t>
  </si>
  <si>
    <t>Kleur: Zwart RAL 9005
Maatvoering containers van 5.000 mm tot 7.200 mm
ABS
Centrale smering
Trekoog 40 mm
Wielbasis (1e - 3e as) 5.150 mm
3 assen uitgevoerd met luchtvering
Middelste as uitgevoerd als lift as
WABCO EBS remsysteem met stabilteitscontrole
Uitgevoerd met complete verlichtingsinstallatie
Standverlichting met gel accu's
Luchtaansluiting voorzien van koppelhandjes
Uitneembare aanslagen in de baan van de ligger
en aan de buitenzijde van de Marel-baan
Aluminium luchtketels
Klapbaar A-bord, binnenzijde gespoten
Nettenrek
WABCO Smartboard
Kunststof gereedschapskist
Zijkanten voorzien van aluminium inrijbescherming
Banden V+A afgeschermd met kunststof spatschermen
6 ltr vorstbestendige schuimbrandblusser in kunststof opbergkast
Aanhangwagen volledig gestraald
Belettering volgens Reinis norm
GVW 28.000 kg
Banden:  435/50R19,5</t>
  </si>
  <si>
    <t>Dagcabine, Kleur; Wit RAL 9002
Luchtvering achterassen
Volautomatische versnellingsbak (Allison)
Telefoon Bury CP1000 Carphone
Chauffeur/bijrijder stoel Comfortair
CornerEye camerasysteem
Veiligheidsmiddelen, 6 ltr vorstbestendige schuimbrandblusser in kunststofkist
2 LED zwaailampen op cabinedak
Elektrische verstelbare en verwarmde spiegels
Elektrische ramen, airconditioning
Centrale portiervergrendeling met afstandbediening
Zonneklep, Halogeen koplampen
Achteruitrijsignaal. Niet uitschakelbaar
Uitlaatmonding omhoog
Stoelhoezen, hoogtebordje en luchtspuit in cabine
Werklampen onder de laadbak
Airbag bestuurderszijde
Belettering volgens Reinis norm
Vooras 8.000 kg GVW 27.000 kg
Banden 315/70R22,5</t>
  </si>
  <si>
    <t>Dagcabine, Kleur; Wit RAL 9002
Luchtvering achterassen
Volautomatische versnellingsbak (Allison)
Telefoon Bury CP1000 Carphone
Chauffeur/bijrijder stoel Premium
CornerEye camerasysteem
Veiligheidsmiddelen, 6 ltr vorstbestendige schuimbrandblusser in kunststofkist
2 LED zwaailampen op cabinedak
Elektrische verstelbare en verwarmde spiegels
Elektrische ramen, airconditioning
Centrale portiervergrendeling met afstandbediening
Zonneklep, Halogeen koplampen
Achteruitrijsignaal. Niet uitschakelbaar
Uitlaatmonding omhoog
Stoelhoezen, hoogtebordje en luchtspuit in cabine
Werklampen onder de laadbak
Airbag bestuurderszijde
Belettering volgens Reinis norm
Vooras 8.000 kg GVW 27.000 kg
Banden 315/70R22,6</t>
  </si>
  <si>
    <t>Comfortcabine, Kleur; Wit RAL 9002
Luchtvering achterassen
Volautomatische versnellingsbak (Allison)
Telefoon Bury CP1000 Carphone
Chauffeur/bijrijder stoel luchtgeveerd
CornerEye camerasysteem
Veiligheidsmiddelen, 6 ltr vorstbestendige schuimbrandblusser in kunststofkist
2 LED zwaailampen op cabinedak
Elektrische verstelbare en verwarmde spiegels
Elektrische ramen, airconditioning
Centrale portiervergrendeling met afstandbediening
Zonneklep, Halogeen koplampen
Achteruitrijsignaal. Niet uitschakelbaar
Uitlaatmonding omhoog
Stoelhoezen, hoogtebordje en luchtspuit in cabine
Werklampen onder de laadbak
Belettering volgens Reinis norm
Vooras 8.000 kg GVW 27.000 kg
Banden 315/70R22,5</t>
  </si>
  <si>
    <t>Dagcabine, Kleur; Wit RAL 9002
Luchtvering achterassen
Volautomatische versnellingsbak (Allison)
Telefoon Bury CP1000 Carphone
Chauffeur/bijrijder stoel Comfortair. 3e stoel vast
CornerEye camerasysteem
Veiligheidsmiddelen, 6 ltr vorstbestendige schuimbrandblusser in kunststofkist
2 LED zwaailampen op cabinedak
Elektrische verstelbare en verwarmde spiegels
Elektrische ramen, airconditioning
Centrale portiervergrendeling met afstandbediening
Zonneklep, Halogeen koplampen
Achteruitrijsignaal. Niet uitschakelbaar
Uitlaatmonding omhoog
Stoelhoezen, hoogtebordje en luchtspuit in cabine
Werklampen onder de laadbak
Airbag bestuurderszijde
Belettering volgens Reinis norm
Vooras 8.000 kg GVW 27.000 kg
Banden 315/70R22,5</t>
  </si>
  <si>
    <t>Dagcabine, Kleur; Wit RAL 9002
Luchtvering achterassen
Volautomatische versnellingsbak (Allison)
Telefoon Bury CP1000 Carphone
Chauffeur/bijrijder stoel Premium. 3e stoel verhoogd
CornerEye camerasysteem
Veiligheidsmiddelen, 6 ltr vorstbestendige schuimbrandblusser in kunststofkist
2 LED zwaailampen op cabinedak
Elektrische verstelbare en verwarmde spiegels
Elektrische ramen, airconditioning
Centrale portiervergrendeling met afstandbediening
Zonneklep, Halogeen koplampen
Achteruitrijsignaal. Niet uitschakelbaar
Uitlaatmonding omhoog
Stoelhoezen, hoogtebordje en luchtspuit in cabine
Werklampen onder de laadbak
Airbag bestuurderszijde
Belettering volgens Reinis norm
Vooras 8.000 kg GVW 27.000 kg
Banden 315/70R22,6</t>
  </si>
  <si>
    <t>Comfortcabine, Kleur; Wit RAL 9002
Luchtvering achterassen
Volautomatische versnellingsbak (Allison)
Telefoon Bury CP1000 Carphone
Chauffeur/bijrijder stoel luchtgeveerd. 3e stoel vast
CornerEye camerasysteem
Veiligheidsmiddelen, 6 ltr vorstbestendige schuimbrandblusser in kunststofkist
2 LED zwaailampen op cabinedak
Elektrische verstelbare en verwarmde spiegels
Elektrische ramen, airconditioning
Centrale portiervergrendeling met afstandbediening
Zonneklep, Halogeen koplampen
Achteruitrijsignaal. Niet uitschakelbaar
Uitlaatmonding omhoog
Stoelhoezen, hoogtebordje en luchtspuit in cabine
Werklampen onder de laadbak
Belettering volgens Reinis norm
Vooras 8.000 kg GVW 27.000 kg
Banden 315/70R22,5</t>
  </si>
  <si>
    <t>Zoeller Medium XLiB
Zoeller 2349 Gamma multifunctioneel containerbeladingssysteem
Kleur opbouw: wit  RAL 9002
Groeneveld TWIN-vetsmering voor opbouw en belading, vetnippel rechts voor het vullen van de vetpot
Achterzichtcamera met monitor
Led achter- en kentekenverlichting, beschermkappen over achterlichten, onder en boven
Kunststofwatertank+zeepdisp.Tussen 2e/3e as Rechts, kunststofgereedschapskist. Tussen 2e/3e as Links
Schop en bezem steunen aan rechterz. achterlader
Geschikt voor het ledigen van :
Minicontainers 140 tot 360 liter EN 840-1
Rolcontainers 500 tot 1100 liter EN 840-1 en 2
DIN armen volgens EN 840-2 en EN 840-3
Geesink Bammens 1000 tot 1600 liter EN 840-4
Inloopbeveiliging, treeplanken voorzien van veiligheidsrubber
Werklamp rechtsachter</t>
  </si>
  <si>
    <t>Variopress II V19B
Zoeller 2349 Gamma multifunctioneel containerbeladingssysteem
Kleur opbouw: wit  RAL 9002
Groeneveld TWIN-vetsmering voor opbouw en belading, vetnippel rechts voor het vullen van de vetpot
Achterzichtcamera met monitor
Led achter- en kentekenverlichting, beschermkappen over achterlichten, onder en boven
Kunststofwatertank+zeepdisp.Tussen 2e/3e as Rechts, kunststofgereedschapskist. Tussen 2e/3e as Links
Schop en bezem steunen aan rechterz. achterlader
Geschikt voor het ledigen van :
Minicontainers 140 tot 360 liter EN 840-1
Rolcontainers 500 tot 1100 liter EN 840-1 en 2
DIN armen volgens EN 840-2 en EN 840-3
Geesink Bammens 1000 tot 1600 liter EN 840-4
Inloopbeveiliging, treeplanken voorzien van veiligheidsrubber
Werklamp rechtsachter</t>
  </si>
  <si>
    <t>Geesink GPMIV 17m3
Geesink GCB Split lift combibelading
Kleur opbouw: wit  RAL 9002
Groeneveld TWIN-vetsmering voor opbouw en belading, vetnippel rechts voor het vullen van de vetpot
Achterzichtcamera met monitor
Led achter- en kentekenverlichting, beschermkappen over achterlichten, onder en boven
Kunststofwatertank+zeepdisp.Tussen 2e/3e as Rechts, kunststofgereedschapskist. Tussen 2e/3e as Links
Schop en bezem steunen aan rechterz. achterlader
Geschikt voor het ledigen van :
Minicontainers 140 tot 360 liter EN 840-1
Rolcontainers 500 tot 1100 liter EN 840-1 en 2
DIN armen volgens EN 840-2 en EN 840-3
Geesink Bammens 1000 tot 1600 liter EN 840-4
Beschermplaat kopschot, inloopbeveiliging massief rode kunststof armen, treeplanken voorzien van veiligheidsrubber
Werklamp rechtsachter
Lekbakjes op draaipunten juk</t>
  </si>
  <si>
    <t>Dagcabine, Kleur; Wit RAL 9002
Luchtvering achterassen
Volautomatische versnellingsbak (Opticruise)
Vangmuilkoppeling 40 mm, Duomatic koppeling
Telefoon Bury CP1000 Carphone
Chauffeur en bijrijdersstoel luchtgeveerd
CornerEye  camerasysteem
Veiligheidsmiddelen, 6 ltr vorstbestendige schuimbrandblusser in kunststofkist
2 LED zwaailampen op cabinedak
Elektrische verstelbare en verwarmde spiegels
Elektrische ramen, airconditioning
Centrale portiervergrendeling met afstandbediening
Zonneklep, Halogeen koplampen
Achteruitrijsignaal. Niet uitschakelbaar
Uitlaatmonding laag
Stoelhoezen, hoogtebordje en luchtspuit in cabine
Werklampen aan het chassis
Airbag bestuurderszijde
Belettering volgens Reinis norm
Vooras 9.000 kg GVW 28.000 kg GCW 50.000 kg
3e as liftbaar
Banden 1e as 385/65R22,5 2e/3e as 295/80R22,6</t>
  </si>
  <si>
    <t>Dagcabine, Kleur; Wit RAL 9002
Luchtvering achterassen
Volautomatische versnellingsbak (I-Shift)
Vangmuilkoppeling 40 mm, Duomatic koppeling
Telefoon Bury CP1000 Carphone
Chauffeur en bijrijdersstoel luchtgeveerd
CornerEye  camerasysteem
Veiligheidsmiddelen, 6 ltr vorstbestendige schuimbrandblusser in kunststofkist
2 LED zwaailampen op cabinedak
Elektrische verstelbare en verwarmde spiegels
Elektrische ramen, airconditioning
Centrale portiervergrendeling met afstandbediening
Zonneklep, Halogeen koplampen
Achteruitrijsignaal. Niet uitschakelbaar
Uitlaatmonding laag
Stoelhoezen, hoogtebordje en luchtspuit in cabine
Werklampen aan het chassis
Belettering volgens Reinis norm
Vooras 9.000 kg GVW 28.000 kg GCW 50.000 kg
3e as liftbaar
Banden 1e as 385/65R22,5 2e/3e as 295/80R22,5</t>
  </si>
  <si>
    <t>Dagcabine, Kleur; Wit RAL 9002
Luchtvering achterassen
Volautomatische versnellingsbak (Traxon)
Vangmuilkoppeling 40 mm, Duomatic koppeling
Telefoon Bury CP1000 Carphone
Chauffeur en bijrijdersstoel luchtgeveerd
CornerEye  camerasysteem
Veiligheidsmiddelen, 6 ltr vorstbestendige schuimbrandblusser in kunststofkist
2 LED zwaailampen op cabinedak
Elektrische verstelbare en verwarmde spiegels
Elektrische ramen, airconditioning
Centrale portiervergrendeling met afstandbediening
Zonneklep, Halogeen koplampen
Achteruitrijsignaal. Niet uitschakelbaar
Uitlaatmonding laag
Stoelhoezen, hoogtebordje en luchtspuit in cabine
Werklampen aan het chassis
Airbag bestuurderszijde
Belettering volgens Reinis norm
Vooras 9.000 kg GVW 28.000 kg GCW 50.000 kg
3e as liftbaar
Banden 1e as 385/65R22,5 2e/3e as 295/80R22,5</t>
  </si>
  <si>
    <t>Dagcabine, Kleur; Wit RAL 9002
Luchtvering achterassen
Geautomatiseerde versnellingsbak (Traxon)
Vangmuilkoppeling 40 mm, Duomatic koppeling
Telefoon Bury CP1000 Carphone
Chauffeur en bijrijdersstoel luchtgeveerd
CornerEye  camerasysteem
Veiligheidsmiddelen, 6 ltr vorstbestendige schuimbrandblusser in kunststofkist
2 LED zwaailampen op cabinedak
Elektrische verstelbare en verwarmde spiegels
Elektrische ramen, airconditioning
Centrale portiervergrendeling met afstandbediening
Zonneklep, Halogeen koplampen
Achteruitrijsignaal. Niet uitschakelbaar
Uitlaatmonding laag
Stoelhoezen, hoogtebordje en luchtspuit in cabine
Werklampen onder de laadbak
Airbag bestuurderszijde
Belettering volgens Reinis norm
Voorassen 9.000 kg GVW 36.000 kg GCW 50.000 kg
Banden 1e/2e/4e as 385/55R22,5 4e as 315/70R22,5</t>
  </si>
  <si>
    <t>CP17, Dagcabine,  Kleur; Wit RAL 9002
Luchtvering achterassen
Geautomatiseerde versnellingsbak (Opticruise)
Vangmuilkoppeling 40 mm, Duomatic koppeling
Telefoon Bury CP1000 Carphone
Chauffeur en bijrijdersstoel luchtgeveerd
CornerEye  camerasysteem
Veiligheidsmiddelen, 6 ltr vorstbestendige schuimbrandblusser in kunststofkist
2 LED zwaailampen op cabinedak
Elektrische verstelbare en verwarmde spiegels
Elektrische ramen, airconditioning
Centrale portiervergrendeling met afstandbediening
Zonneklep, Halogeen koplampen
Achteruitrijsignaal. Niet uitschakelbaar
Uitlaatmonding laag
Stoelhoezen, hoogtebordje en luchtspuit in cabine
Werklampen onder de laadbak
Airbag bestuurderszijde
Belettering volgens Reinis norm
Vooras 9.000 kg GVW 37.000 kg GCW 50.000 kg
Banden 1e/4e as 385/55R22,5 3e/4e as 315/70R22,5</t>
  </si>
  <si>
    <t>Dagcabine, Kleur; Wit RAL 9002
Luchtvering achterassen
Geautomatiseerde versnellingsbak (I-Shift)
Vangmuilkoppeling 40 mm, Duomatic koppeling
Telefoon Bury CP1000 Carphone
Chauffeur en bijrijdersstoel luchtgeveerd
CornerEye  camerasysteem
Veiligheidsmiddelen, 6 ltr vorstbestendige schuimbrandblusser in kunststofkist
2 LED zwaailampen op cabinedak
Elektrische verstelbare en verwarmde spiegels
Elektrische ramen, airconditioning
Centrale portiervergrendeling met afstandbediening
Zonneklep, Halogeen koplampen
Achteruitrijsignaal. Niet uitschakelbaar
Uitlaatmonding laag
Stoelhoezen, hoogtebordje en luchtspuit in cabine
Werklampen onder de laadbak
Airbag bestuurderszijde
Belettering volgens Reinis norm
Voorassen 9.000 kg GVW 36.000 kg GCW 50.000 kg
Banden 1e/2e/4e as 385/55R22,5 4e as 315/70R22,6</t>
  </si>
  <si>
    <t>Gezien de contractvorm (ROB en Restwaarde risico bij opdrachtgever) worden alleen de componenten waarbij het risico bij de  opdrachtnemer ligt meegewogen in de gunning. Dit betreft de volgende componenten:  
- renteopslagkosten
- WA+Casco verzekering incl. assurantiebelasting
- administratiekosten en beheersfee
- overige kosten (indien van toepassing).</t>
  </si>
  <si>
    <t>Onderdeel 6 Veegmachine</t>
  </si>
  <si>
    <t>Ravo</t>
  </si>
  <si>
    <t>Draaiuren (uren)</t>
  </si>
  <si>
    <t>Reparatie en onderhoud (€/uur)</t>
  </si>
  <si>
    <t>Banden (€/uur)</t>
  </si>
  <si>
    <t>STH Euro 6</t>
  </si>
  <si>
    <t>Schmidt</t>
  </si>
  <si>
    <t xml:space="preserve">Cleango </t>
  </si>
  <si>
    <t>500 Euro 6</t>
  </si>
  <si>
    <t>Bucher</t>
  </si>
  <si>
    <t>CITY CAT</t>
  </si>
  <si>
    <t>Kleur; Wit RAL 9002
40 km/h uitvoering
Enkel lucht
3e borstel t.b.v. onkruidborstelen en vegen incl. hydraulische hoekverstelling
Hydraulische hoekverstelling gootborstels links en rechts
Zuigmond bekleed met slijtvast materiaal
Extra aansluiting watersysteem voor zelfreiniging waaier en waaierhuis
Telefoon Bury CP1000 Carphone
Mechanisch geveerde Chauffeur/bijrijder stoel 
Achterzicht camerasysteem
Zuigmondzicht camerasysteem
Veiligheidsmiddelen, 2 kg poeder brandblusser
2 LED zwaailampen op cabinedak
Elektrisch verwarmde spiegels
LED werklampen op voorzijde t.b.v. veegbedrijf en op achterzijde
Airconditioning
Achteruitrijsignaal. Niet uitschakelbaar
Actieraam achterzijde 1.000 x 1,000 mm
Automatische centrale vetsmering
Omkeerventilator koelsysteem
Hogedrukwaterpomp en spuitpistool
Belettering volgens Reinis norm</t>
  </si>
  <si>
    <t>Kleur; Wit RAL 9002
40 km/h uitvoering
3e borstel t.b.v. onkruidborstelen en vegen incl. hydraulische hoekverstelling
Hydraulische hoekverstelling gootborstels links en rechts
Extra aansluiting watersysteem voor zelfreiniging waaier en waaierhuis
Telefoon Bury CP1000 Carphone
Mechanisch geveerde Chauffeur/bijrijder stoel 
Achterzicht camerasysteem
Zuigmondzicht camerasysteem
Veiligheidsmiddelen, 2 kg poeder brandblusser
2 LED zwaailampen op cabinedak
Elektrisch verwarmde spiegels
LED werklampen op voorzijde t.b.v. veegbedrijf en op achterzijde
Airconditioning
Achteruitrijsignaal. Niet uitschakelbaar
Actieraam achterzijde 1.000 x 1,000 mm
Automatische centrale vetsmering
Hogedrukwaterpomp en spuitpistool
Belettering volgens Reinis norm</t>
  </si>
  <si>
    <t>Onderdeel 1 Achterlader</t>
  </si>
  <si>
    <t xml:space="preserve">Totalen aanbesteding "Operationele lease wagenpark" </t>
  </si>
  <si>
    <t xml:space="preserve">De inschrijver hoeft dit formulier niet in te vullen. Dit formulier wordt automatisch gevuld. </t>
  </si>
  <si>
    <t>Gewogen maandprijs</t>
  </si>
  <si>
    <t>Gemiddelde</t>
  </si>
  <si>
    <t>Berekening (fictieve) inschrijfprijs</t>
  </si>
  <si>
    <t>(A) **</t>
  </si>
  <si>
    <t>wegingsfactor (B) *</t>
  </si>
  <si>
    <t>Subtotaal (AxB)</t>
  </si>
  <si>
    <t>Gewogen leaseprijs per maand</t>
  </si>
  <si>
    <t>Totaal fictieve inschrijfprijs per maand</t>
  </si>
  <si>
    <t>* De genoemde aantallen zijn fictief en er kunnen geen rechten aan worden ontleend.
** De prijzen zoals ingevuld op het prijsinvulformulier zijn inclusief alle kosten voortkomend uit de beschreven voorwaarden in de aanbestedingsdocumenten en de kwalitatieve gunningscriteria.</t>
  </si>
  <si>
    <t>5006 XL Euro 6</t>
  </si>
  <si>
    <t>Gemiddelde onderdeel 1. Achterlader</t>
  </si>
  <si>
    <t xml:space="preserve">Gemiddelde onderdeel 2. Bovenlader </t>
  </si>
  <si>
    <t>Gemiddelde onderdeel 3. Haakarmwagen</t>
  </si>
  <si>
    <t>Gemiddelde onderdeel 5. Aanhangwagen</t>
  </si>
  <si>
    <t>Gemiddelde onderdeel 6. Veegmachine</t>
  </si>
  <si>
    <t>Gemiddelde onderdeel 4. Kraan- haakarmwagen</t>
  </si>
  <si>
    <t>Naam inschrijver: …………………………………….</t>
  </si>
  <si>
    <t>Omschrijving</t>
  </si>
  <si>
    <t>Percentage*</t>
  </si>
  <si>
    <t xml:space="preserve">Wat is de vaste opslag op het IRS rentepercentage dat inschrijver gedurende de looptijd van de raamovereenkomst hanteert?
Deze opslag dient gelijk te zijn aan de toegepaste opslag in de calculaties in de prijsinvulformulieren. </t>
  </si>
  <si>
    <t>1
2
4</t>
  </si>
  <si>
    <t>Prijsinvulformulier overige zaken.</t>
  </si>
  <si>
    <t>Palfinger autolaadkraan type PK23501-W B
Metro opname GEJO 00H
Steunpoten voorzien van knipperlichten
Automatisch wegklapbare stempelplaten
Zoeller Medium XLiB ondergrondse afvalpersopbouw
Kleur: Wit RAL 9002
Trechter tbv onderlossende containers
LED achter- en kentekenlichten
Extra flitsers boven de achterbumper 
Kunststofwatertank+zeepdisp.Tussen 2e/3e as Rechts, kunststofgereedschapskist. Tussen 2e/3e as Links
LED signaleringslampjes op de kraanvoet
Centrale smering, autolaadkraan, opbouw en chassis
Afscherming boven de cilinders van de persslede</t>
  </si>
  <si>
    <t>Hiab autolaadkraan type S-Hipro 230 W-3
Metro opname GEJO 00H
Steunpoten voorzien van knipperlichten
Automatisch wegklapbare stempelplaten
Geesink GPM IV 16L25 KT1 ondergrondse afvalpersopbouw
Kleur: Wit RAL 9002
Trechter tbv onderlossende containers
LED achter- en kentekenlichten
Extra flitsers boven de achterbumper
Kunststofwatertank+zeepdisp.Tussen 2e/3e as Rechts, kunststofgereedschapskist. Tussen 2e/3e as Links 
LED signaleringslampjes op de kraanvoet
Centrale smering, autolaadkraan, opbouw en chassis
Lekbakjes op draaipunten juk</t>
  </si>
  <si>
    <t>Hiab autolaadkraan type S-Hipro 230 W-3
Metro opname GEJO 00H
Steunpoten voorzien van knipperlichten
Automatisch wegklapbare stempelplaten
Faun Variopress II V19 516V1 ondergrondse afvalpersopbouw
Kleur: Wit RAL 9002
Trechter tbv onderlossende containers
LED achter- en kentekenlichten
Extra flitsers boven de achterbumper 
Kunststofwatertank+zeepdisp.Tussen 2e/3e as Rechts, kunststofgereedschapskist. Tussen 2e/3e as Links
LED signaleringslampjes op de kraanvoet
Centrale smering, autolaadkraan, opbouw en chassis
Afscherming boven de cilinders van de persslede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</si>
</sst>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 #,##0.00_-;_-&quot;€&quot;\ * #,##0.00\-;_-&quot;€&quot;\ * &quot;-&quot;??_-;_-@_-"/>
    <numFmt numFmtId="165" formatCode="0.000%"/>
  </numFmts>
  <fonts count="45" x14ac:knownFonts="1">
    <font>
      <sz val="10"/>
      <name val="Arial"/>
    </font>
    <font>
      <sz val="11"/>
      <color theme="1"/>
      <name val="Calibri"/>
      <family val="2"/>
      <scheme val="minor"/>
    </font>
    <font>
      <sz val="11"/>
      <color theme="1"/>
      <name val="Calibri"/>
      <family val="2"/>
      <scheme val="minor"/>
    </font>
    <font>
      <b/>
      <sz val="10"/>
      <name val="Century Gothic"/>
      <family val="2"/>
    </font>
    <font>
      <sz val="10"/>
      <name val="Century Gothic"/>
      <family val="2"/>
    </font>
    <font>
      <sz val="10"/>
      <name val="Arial"/>
      <family val="2"/>
    </font>
    <font>
      <sz val="9"/>
      <name val="Century Gothic"/>
      <family val="2"/>
    </font>
    <font>
      <sz val="12"/>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0"/>
      <color rgb="FFFF0000"/>
      <name val="Century Gothic"/>
      <family val="2"/>
    </font>
    <font>
      <b/>
      <sz val="12"/>
      <color rgb="FFFF0000"/>
      <name val="Century Gothic"/>
      <family val="2"/>
    </font>
    <font>
      <sz val="11"/>
      <color theme="1"/>
      <name val="Calibri"/>
      <family val="2"/>
      <scheme val="minor"/>
    </font>
    <font>
      <b/>
      <sz val="48"/>
      <name val="Century Gothic"/>
      <family val="2"/>
    </font>
    <font>
      <u/>
      <sz val="10"/>
      <color indexed="30"/>
      <name val="Century Gothic"/>
      <family val="2"/>
    </font>
    <font>
      <b/>
      <sz val="9"/>
      <name val="Century Gothic"/>
      <family val="2"/>
    </font>
    <font>
      <b/>
      <sz val="10"/>
      <color indexed="9"/>
      <name val="Century Gothic"/>
      <family val="2"/>
    </font>
    <font>
      <b/>
      <sz val="12"/>
      <color theme="0"/>
      <name val="Century Gothic"/>
      <family val="2"/>
    </font>
    <font>
      <b/>
      <sz val="10"/>
      <color theme="0"/>
      <name val="Century Gothic"/>
      <family val="2"/>
    </font>
    <font>
      <b/>
      <sz val="10"/>
      <color rgb="FFFF0000"/>
      <name val="Century Gothic"/>
      <family val="2"/>
    </font>
    <font>
      <b/>
      <sz val="10"/>
      <color theme="1"/>
      <name val="Century Gothic"/>
      <family val="2"/>
    </font>
    <font>
      <sz val="10"/>
      <color theme="0"/>
      <name val="Century Gothic"/>
      <family val="2"/>
    </font>
    <font>
      <sz val="10"/>
      <color theme="1"/>
      <name val="Calibri"/>
      <family val="2"/>
      <scheme val="minor"/>
    </font>
    <font>
      <sz val="10"/>
      <color theme="0" tint="-4.9989318521683403E-2"/>
      <name val="Arial"/>
      <family val="2"/>
    </font>
    <font>
      <sz val="9"/>
      <color theme="0" tint="-4.9989318521683403E-2"/>
      <name val="Century Gothic"/>
      <family val="2"/>
    </font>
    <font>
      <sz val="8"/>
      <name val="Arial"/>
      <family val="2"/>
    </font>
    <font>
      <sz val="10"/>
      <color rgb="FFFF0000"/>
      <name val="Calibri"/>
      <family val="2"/>
      <scheme val="minor"/>
    </font>
    <font>
      <sz val="10"/>
      <color theme="0" tint="-4.9989318521683403E-2"/>
      <name val="Century Gothic"/>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theme="0"/>
        <bgColor indexed="64"/>
      </patternFill>
    </fill>
    <fill>
      <patternFill patternType="solid">
        <fgColor rgb="FFFF0000"/>
        <bgColor indexed="64"/>
      </patternFill>
    </fill>
    <fill>
      <patternFill patternType="solid">
        <fgColor rgb="FF3366FF"/>
        <bgColor indexed="64"/>
      </patternFill>
    </fill>
    <fill>
      <patternFill patternType="solid">
        <fgColor rgb="FFCCECFF"/>
        <bgColor indexed="64"/>
      </patternFill>
    </fill>
    <fill>
      <patternFill patternType="solid">
        <fgColor rgb="FFFFC000"/>
        <bgColor indexed="64"/>
      </patternFill>
    </fill>
    <fill>
      <patternFill patternType="solid">
        <fgColor rgb="FFFFFF99"/>
        <bgColor indexed="64"/>
      </patternFill>
    </fill>
    <fill>
      <patternFill patternType="solid">
        <fgColor theme="0" tint="-4.9989318521683403E-2"/>
        <bgColor indexed="64"/>
      </patternFill>
    </fill>
    <fill>
      <patternFill patternType="solid">
        <fgColor rgb="FF00B050"/>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thin">
        <color indexed="64"/>
      </top>
      <bottom/>
      <diagonal/>
    </border>
  </borders>
  <cellStyleXfs count="661">
    <xf numFmtId="0" fontId="0" fillId="0" borderId="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164" fontId="5" fillId="0" borderId="0" applyFont="0" applyFill="0" applyBorder="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6" fillId="0" borderId="0"/>
    <xf numFmtId="0" fontId="2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26" fillId="0" borderId="0" applyFont="0" applyFill="0" applyBorder="0" applyAlignment="0" applyProtection="0"/>
    <xf numFmtId="44" fontId="26"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5" fillId="0" borderId="0"/>
    <xf numFmtId="0" fontId="26" fillId="0" borderId="0"/>
    <xf numFmtId="0" fontId="29" fillId="0" borderId="0"/>
    <xf numFmtId="0" fontId="5" fillId="0" borderId="0"/>
    <xf numFmtId="0" fontId="26" fillId="0" borderId="0"/>
    <xf numFmtId="0" fontId="26" fillId="0" borderId="0"/>
    <xf numFmtId="0" fontId="2" fillId="0" borderId="0"/>
    <xf numFmtId="44" fontId="26" fillId="0" borderId="0" applyFont="0" applyFill="0" applyBorder="0" applyAlignment="0" applyProtection="0"/>
    <xf numFmtId="44" fontId="26" fillId="0" borderId="0" applyFont="0" applyFill="0" applyBorder="0" applyAlignment="0" applyProtection="0"/>
    <xf numFmtId="0" fontId="1" fillId="0" borderId="0"/>
    <xf numFmtId="0" fontId="1" fillId="0" borderId="0"/>
    <xf numFmtId="0" fontId="1" fillId="0" borderId="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cellStyleXfs>
  <cellXfs count="128">
    <xf numFmtId="0" fontId="0" fillId="0" borderId="0" xfId="0"/>
    <xf numFmtId="0" fontId="4" fillId="0" borderId="0" xfId="0" applyFont="1"/>
    <xf numFmtId="0" fontId="4" fillId="0" borderId="0" xfId="0" applyFont="1" applyBorder="1"/>
    <xf numFmtId="0" fontId="4" fillId="0" borderId="0" xfId="0" applyFont="1" applyBorder="1" applyAlignment="1">
      <alignment vertical="top"/>
    </xf>
    <xf numFmtId="0" fontId="4" fillId="0" borderId="11" xfId="0" applyFont="1" applyBorder="1"/>
    <xf numFmtId="0" fontId="4" fillId="0" borderId="12" xfId="0" applyFont="1" applyBorder="1"/>
    <xf numFmtId="0" fontId="4" fillId="0" borderId="13" xfId="0" applyFont="1" applyBorder="1"/>
    <xf numFmtId="0" fontId="4" fillId="0" borderId="14" xfId="0" applyFont="1" applyBorder="1"/>
    <xf numFmtId="0" fontId="4" fillId="0" borderId="15" xfId="0" applyFont="1" applyBorder="1"/>
    <xf numFmtId="0" fontId="4" fillId="0" borderId="14" xfId="0" applyFont="1" applyBorder="1" applyAlignment="1">
      <alignment vertical="top"/>
    </xf>
    <xf numFmtId="0" fontId="4" fillId="0" borderId="15" xfId="0" applyFont="1" applyBorder="1" applyAlignment="1">
      <alignment vertical="top"/>
    </xf>
    <xf numFmtId="0" fontId="4" fillId="0" borderId="16" xfId="0" applyFont="1" applyBorder="1"/>
    <xf numFmtId="0" fontId="4" fillId="0" borderId="17" xfId="0" applyFont="1" applyBorder="1"/>
    <xf numFmtId="0" fontId="4" fillId="0" borderId="18" xfId="0" applyFont="1" applyBorder="1"/>
    <xf numFmtId="0" fontId="7" fillId="0" borderId="0" xfId="0" applyFont="1"/>
    <xf numFmtId="0" fontId="30" fillId="0" borderId="12" xfId="651" applyFont="1" applyBorder="1" applyAlignment="1">
      <alignment horizontal="center"/>
    </xf>
    <xf numFmtId="0" fontId="31" fillId="0" borderId="0" xfId="0" applyFont="1" applyBorder="1"/>
    <xf numFmtId="0" fontId="4" fillId="0" borderId="0" xfId="0" applyFont="1" applyFill="1" applyBorder="1"/>
    <xf numFmtId="44" fontId="26" fillId="30" borderId="10" xfId="0" applyNumberFormat="1" applyFont="1" applyFill="1" applyBorder="1" applyAlignment="1" applyProtection="1">
      <alignment horizontal="center" vertical="center"/>
      <protection locked="0"/>
    </xf>
    <xf numFmtId="0" fontId="41" fillId="31" borderId="0" xfId="0" applyFont="1" applyFill="1" applyAlignment="1" applyProtection="1">
      <alignment wrapText="1"/>
      <protection locked="0"/>
    </xf>
    <xf numFmtId="0" fontId="5" fillId="0" borderId="0" xfId="543" applyAlignment="1">
      <alignment vertical="center" wrapText="1"/>
    </xf>
    <xf numFmtId="0" fontId="4" fillId="31" borderId="0" xfId="544" applyFont="1" applyFill="1" applyAlignment="1">
      <alignment vertical="center" wrapText="1"/>
    </xf>
    <xf numFmtId="0" fontId="4" fillId="0" borderId="0" xfId="544" applyFont="1" applyAlignment="1">
      <alignment vertical="center" wrapText="1"/>
    </xf>
    <xf numFmtId="0" fontId="6" fillId="0" borderId="0" xfId="544" applyFont="1" applyAlignment="1">
      <alignment vertical="center" wrapText="1"/>
    </xf>
    <xf numFmtId="0" fontId="5" fillId="31" borderId="0" xfId="543" applyFill="1" applyAlignment="1">
      <alignment vertical="center" wrapText="1"/>
    </xf>
    <xf numFmtId="0" fontId="34" fillId="27" borderId="10" xfId="0" applyFont="1" applyFill="1" applyBorder="1" applyAlignment="1">
      <alignment vertical="center"/>
    </xf>
    <xf numFmtId="0" fontId="0" fillId="31" borderId="0" xfId="0" applyFill="1" applyAlignment="1">
      <alignment wrapText="1"/>
    </xf>
    <xf numFmtId="0" fontId="40" fillId="31" borderId="0" xfId="0" applyFont="1" applyFill="1" applyAlignment="1">
      <alignment wrapText="1"/>
    </xf>
    <xf numFmtId="0" fontId="0" fillId="0" borderId="0" xfId="0" applyAlignment="1">
      <alignment wrapText="1"/>
    </xf>
    <xf numFmtId="0" fontId="36" fillId="0" borderId="0" xfId="0" applyFont="1" applyAlignment="1">
      <alignment vertical="center"/>
    </xf>
    <xf numFmtId="0" fontId="26" fillId="0" borderId="0" xfId="0" applyFont="1" applyAlignment="1">
      <alignment vertical="center"/>
    </xf>
    <xf numFmtId="0" fontId="35" fillId="27" borderId="10" xfId="0" applyFont="1" applyFill="1" applyBorder="1" applyAlignment="1">
      <alignment vertical="center"/>
    </xf>
    <xf numFmtId="0" fontId="26" fillId="0" borderId="10" xfId="0" applyFont="1" applyBorder="1" applyAlignment="1">
      <alignment vertical="center"/>
    </xf>
    <xf numFmtId="0" fontId="26" fillId="28" borderId="10" xfId="0" applyFont="1" applyFill="1" applyBorder="1" applyAlignment="1">
      <alignment horizontal="center" vertical="center"/>
    </xf>
    <xf numFmtId="3" fontId="26" fillId="28" borderId="10" xfId="0" applyNumberFormat="1" applyFont="1" applyFill="1" applyBorder="1" applyAlignment="1">
      <alignment horizontal="center" vertical="center"/>
    </xf>
    <xf numFmtId="0" fontId="26" fillId="0" borderId="0" xfId="0" applyFont="1" applyAlignment="1">
      <alignment horizontal="center" vertical="center"/>
    </xf>
    <xf numFmtId="0" fontId="35" fillId="27" borderId="10" xfId="0" applyFont="1" applyFill="1" applyBorder="1" applyAlignment="1">
      <alignment horizontal="center" vertical="center"/>
    </xf>
    <xf numFmtId="44" fontId="26" fillId="28" borderId="10" xfId="0" applyNumberFormat="1" applyFont="1" applyFill="1" applyBorder="1" applyAlignment="1">
      <alignment horizontal="center" vertical="center"/>
    </xf>
    <xf numFmtId="49" fontId="26" fillId="28" borderId="10" xfId="0" applyNumberFormat="1" applyFont="1" applyFill="1" applyBorder="1" applyAlignment="1">
      <alignment horizontal="center" vertical="center" wrapText="1"/>
    </xf>
    <xf numFmtId="44" fontId="26" fillId="28" borderId="10" xfId="0" applyNumberFormat="1" applyFont="1" applyFill="1" applyBorder="1" applyAlignment="1">
      <alignment horizontal="center" vertical="center" wrapText="1"/>
    </xf>
    <xf numFmtId="44" fontId="37" fillId="28" borderId="10" xfId="0" applyNumberFormat="1" applyFont="1" applyFill="1" applyBorder="1" applyAlignment="1">
      <alignment horizontal="center" vertical="center"/>
    </xf>
    <xf numFmtId="165" fontId="26" fillId="28" borderId="10" xfId="660" applyNumberFormat="1" applyFont="1" applyFill="1" applyBorder="1" applyAlignment="1" applyProtection="1">
      <alignment horizontal="center" vertical="center"/>
    </xf>
    <xf numFmtId="165" fontId="26" fillId="30" borderId="10" xfId="660" applyNumberFormat="1" applyFont="1" applyFill="1" applyBorder="1" applyAlignment="1" applyProtection="1">
      <alignment horizontal="center" vertical="center"/>
      <protection locked="0"/>
    </xf>
    <xf numFmtId="165" fontId="26" fillId="30" borderId="10" xfId="0" applyNumberFormat="1" applyFont="1" applyFill="1" applyBorder="1" applyAlignment="1" applyProtection="1">
      <alignment horizontal="center" vertical="center"/>
      <protection locked="0"/>
    </xf>
    <xf numFmtId="0" fontId="38" fillId="27" borderId="10" xfId="0" applyFont="1" applyFill="1" applyBorder="1" applyAlignment="1">
      <alignment horizontal="center" vertical="center"/>
    </xf>
    <xf numFmtId="44" fontId="26" fillId="30" borderId="10" xfId="658" applyFont="1" applyFill="1" applyBorder="1" applyAlignment="1" applyProtection="1">
      <alignment horizontal="center" vertical="center"/>
      <protection locked="0"/>
    </xf>
    <xf numFmtId="0" fontId="26" fillId="0" borderId="10" xfId="0" applyFont="1" applyBorder="1" applyAlignment="1">
      <alignment vertical="center" wrapText="1"/>
    </xf>
    <xf numFmtId="0" fontId="26" fillId="0" borderId="21" xfId="0" applyFont="1" applyBorder="1" applyAlignment="1">
      <alignment vertical="center"/>
    </xf>
    <xf numFmtId="0" fontId="37" fillId="29" borderId="23" xfId="0" applyFont="1" applyFill="1" applyBorder="1" applyAlignment="1">
      <alignment horizontal="center" vertical="center"/>
    </xf>
    <xf numFmtId="44" fontId="37" fillId="29" borderId="22" xfId="0" applyNumberFormat="1" applyFont="1" applyFill="1" applyBorder="1" applyAlignment="1">
      <alignment vertical="center"/>
    </xf>
    <xf numFmtId="0" fontId="6" fillId="0" borderId="0" xfId="0" applyFont="1"/>
    <xf numFmtId="0" fontId="6" fillId="0" borderId="0" xfId="0" applyFont="1" applyAlignment="1">
      <alignment horizontal="center"/>
    </xf>
    <xf numFmtId="0" fontId="6" fillId="31" borderId="0" xfId="0" applyFont="1" applyFill="1" applyAlignment="1">
      <alignment wrapText="1"/>
    </xf>
    <xf numFmtId="0" fontId="6" fillId="0" borderId="0" xfId="0" applyFont="1" applyAlignment="1">
      <alignment wrapText="1"/>
    </xf>
    <xf numFmtId="0" fontId="26" fillId="0" borderId="0" xfId="0" applyFont="1" applyAlignment="1">
      <alignment vertical="center" wrapText="1"/>
    </xf>
    <xf numFmtId="0" fontId="37" fillId="29" borderId="23" xfId="0" applyFont="1" applyFill="1" applyBorder="1" applyAlignment="1">
      <alignment horizontal="center" vertical="center" wrapText="1"/>
    </xf>
    <xf numFmtId="44" fontId="37" fillId="29" borderId="22" xfId="0" applyNumberFormat="1" applyFont="1" applyFill="1" applyBorder="1" applyAlignment="1">
      <alignment vertical="center" wrapText="1"/>
    </xf>
    <xf numFmtId="0" fontId="26" fillId="31" borderId="0" xfId="0" applyFont="1" applyFill="1" applyAlignment="1">
      <alignment horizontal="left" vertical="center" wrapText="1"/>
    </xf>
    <xf numFmtId="0" fontId="26" fillId="31" borderId="0" xfId="0" applyFont="1" applyFill="1" applyAlignment="1">
      <alignment vertical="center" wrapText="1"/>
    </xf>
    <xf numFmtId="0" fontId="39" fillId="31" borderId="0" xfId="0" applyFont="1" applyFill="1" applyAlignment="1">
      <alignment wrapText="1"/>
    </xf>
    <xf numFmtId="49" fontId="26" fillId="0" borderId="10" xfId="0" applyNumberFormat="1" applyFont="1" applyBorder="1" applyAlignment="1">
      <alignment vertical="center"/>
    </xf>
    <xf numFmtId="49" fontId="0" fillId="31" borderId="0" xfId="0" applyNumberFormat="1" applyFill="1" applyAlignment="1">
      <alignment wrapText="1"/>
    </xf>
    <xf numFmtId="49" fontId="40" fillId="31" borderId="0" xfId="0" applyNumberFormat="1" applyFont="1" applyFill="1" applyAlignment="1">
      <alignment wrapText="1"/>
    </xf>
    <xf numFmtId="49" fontId="0" fillId="0" borderId="0" xfId="0" applyNumberFormat="1" applyAlignment="1">
      <alignment wrapText="1"/>
    </xf>
    <xf numFmtId="49" fontId="4" fillId="28" borderId="10" xfId="0" applyNumberFormat="1" applyFont="1" applyFill="1" applyBorder="1" applyAlignment="1">
      <alignment horizontal="center" vertical="center" wrapText="1"/>
    </xf>
    <xf numFmtId="0" fontId="6" fillId="31" borderId="0" xfId="0" applyFont="1" applyFill="1" applyAlignment="1" applyProtection="1">
      <alignment wrapText="1"/>
      <protection locked="0"/>
    </xf>
    <xf numFmtId="0" fontId="4" fillId="0" borderId="10" xfId="0" applyFont="1" applyBorder="1" applyAlignment="1">
      <alignment vertical="center"/>
    </xf>
    <xf numFmtId="0" fontId="5" fillId="31" borderId="0" xfId="0" applyFont="1" applyFill="1" applyAlignment="1">
      <alignment wrapText="1"/>
    </xf>
    <xf numFmtId="0" fontId="26" fillId="31" borderId="0" xfId="0" applyFont="1" applyFill="1" applyAlignment="1">
      <alignment vertical="center"/>
    </xf>
    <xf numFmtId="0" fontId="37" fillId="0" borderId="0" xfId="0" applyFont="1" applyAlignment="1">
      <alignment horizontal="center" vertical="center"/>
    </xf>
    <xf numFmtId="0" fontId="26" fillId="0" borderId="10" xfId="0" applyFont="1" applyBorder="1" applyAlignment="1">
      <alignment horizontal="left" vertical="center"/>
    </xf>
    <xf numFmtId="44" fontId="26" fillId="0" borderId="10" xfId="0" applyNumberFormat="1" applyFont="1" applyBorder="1" applyAlignment="1">
      <alignment vertical="center"/>
    </xf>
    <xf numFmtId="0" fontId="37" fillId="0" borderId="0" xfId="0" applyFont="1" applyAlignment="1">
      <alignment horizontal="right" vertical="center"/>
    </xf>
    <xf numFmtId="44" fontId="37" fillId="0" borderId="10" xfId="0" applyNumberFormat="1" applyFont="1" applyBorder="1" applyAlignment="1">
      <alignment vertical="center"/>
    </xf>
    <xf numFmtId="44" fontId="37" fillId="0" borderId="0" xfId="0" applyNumberFormat="1" applyFont="1" applyAlignment="1">
      <alignment vertical="center"/>
    </xf>
    <xf numFmtId="0" fontId="27" fillId="0" borderId="0" xfId="0" applyFont="1" applyAlignment="1">
      <alignment vertical="center"/>
    </xf>
    <xf numFmtId="0" fontId="35" fillId="32" borderId="10" xfId="0" applyFont="1" applyFill="1" applyBorder="1" applyAlignment="1">
      <alignment vertical="center"/>
    </xf>
    <xf numFmtId="0" fontId="35" fillId="32" borderId="10" xfId="0" applyFont="1" applyFill="1" applyBorder="1" applyAlignment="1">
      <alignment horizontal="center" vertical="center"/>
    </xf>
    <xf numFmtId="0" fontId="35" fillId="32" borderId="10" xfId="0" applyFont="1" applyFill="1" applyBorder="1" applyAlignment="1">
      <alignment horizontal="center" vertical="center" wrapText="1"/>
    </xf>
    <xf numFmtId="0" fontId="26" fillId="25" borderId="10" xfId="0" applyFont="1" applyFill="1" applyBorder="1" applyAlignment="1">
      <alignment horizontal="center" vertical="center"/>
    </xf>
    <xf numFmtId="0" fontId="26" fillId="25" borderId="0" xfId="0" applyFont="1" applyFill="1" applyAlignment="1">
      <alignment horizontal="center" vertical="center"/>
    </xf>
    <xf numFmtId="44" fontId="37" fillId="28" borderId="10" xfId="0" applyNumberFormat="1" applyFont="1" applyFill="1" applyBorder="1" applyAlignment="1">
      <alignment vertical="center"/>
    </xf>
    <xf numFmtId="0" fontId="35" fillId="27" borderId="10" xfId="0" applyFont="1" applyFill="1" applyBorder="1" applyAlignment="1">
      <alignment horizontal="left" vertical="center"/>
    </xf>
    <xf numFmtId="0" fontId="26" fillId="0" borderId="0" xfId="0" applyFont="1" applyAlignment="1">
      <alignment horizontal="left" vertical="center"/>
    </xf>
    <xf numFmtId="44" fontId="26" fillId="0" borderId="0" xfId="0" applyNumberFormat="1" applyFont="1" applyAlignment="1">
      <alignment horizontal="left" vertical="center"/>
    </xf>
    <xf numFmtId="0" fontId="26" fillId="31" borderId="0" xfId="0" applyFont="1" applyFill="1" applyAlignment="1">
      <alignment horizontal="left" vertical="center"/>
    </xf>
    <xf numFmtId="165" fontId="6" fillId="30" borderId="10" xfId="660" applyNumberFormat="1" applyFont="1" applyFill="1" applyBorder="1" applyAlignment="1" applyProtection="1">
      <alignment horizontal="center" vertical="center" wrapText="1"/>
      <protection locked="0"/>
    </xf>
    <xf numFmtId="0" fontId="43" fillId="31" borderId="0" xfId="0" applyFont="1" applyFill="1" applyAlignment="1">
      <alignment horizontal="left" wrapText="1"/>
    </xf>
    <xf numFmtId="0" fontId="33" fillId="24" borderId="10" xfId="543" applyFont="1" applyFill="1" applyBorder="1" applyAlignment="1">
      <alignment horizontal="center" vertical="center" wrapText="1"/>
    </xf>
    <xf numFmtId="0" fontId="44" fillId="31" borderId="0" xfId="544" applyFont="1" applyFill="1" applyAlignment="1">
      <alignment vertical="center" wrapText="1"/>
    </xf>
    <xf numFmtId="0" fontId="8" fillId="0" borderId="10" xfId="544" applyFont="1" applyBorder="1" applyAlignment="1">
      <alignment horizontal="left" vertical="center" wrapText="1"/>
    </xf>
    <xf numFmtId="0" fontId="28" fillId="0" borderId="14"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15" xfId="0" applyFont="1" applyFill="1" applyBorder="1" applyAlignment="1">
      <alignment horizontal="center" vertical="center" wrapText="1"/>
    </xf>
    <xf numFmtId="0" fontId="8" fillId="0" borderId="14" xfId="0" applyFont="1" applyBorder="1" applyAlignment="1">
      <alignment horizontal="center"/>
    </xf>
    <xf numFmtId="0" fontId="8" fillId="0" borderId="0" xfId="0" applyFont="1" applyBorder="1" applyAlignment="1">
      <alignment horizontal="center"/>
    </xf>
    <xf numFmtId="0" fontId="8" fillId="0" borderId="15" xfId="0" applyFont="1" applyBorder="1" applyAlignment="1">
      <alignment horizontal="center"/>
    </xf>
    <xf numFmtId="0" fontId="3" fillId="0" borderId="14" xfId="0" applyFont="1" applyBorder="1" applyAlignment="1">
      <alignment horizontal="center"/>
    </xf>
    <xf numFmtId="0" fontId="3" fillId="0" borderId="0" xfId="0" applyFont="1" applyBorder="1" applyAlignment="1">
      <alignment horizontal="center"/>
    </xf>
    <xf numFmtId="0" fontId="3" fillId="0" borderId="15" xfId="0" applyFont="1" applyBorder="1" applyAlignment="1">
      <alignment horizontal="center"/>
    </xf>
    <xf numFmtId="0" fontId="27" fillId="0" borderId="0" xfId="0" applyFont="1" applyBorder="1" applyAlignment="1">
      <alignment horizontal="left" vertical="top" wrapText="1"/>
    </xf>
    <xf numFmtId="0" fontId="27" fillId="0" borderId="0" xfId="0" applyFont="1" applyBorder="1" applyAlignment="1">
      <alignment horizontal="left" vertical="top"/>
    </xf>
    <xf numFmtId="0" fontId="8" fillId="30" borderId="19" xfId="543" applyFont="1" applyFill="1" applyBorder="1" applyAlignment="1" applyProtection="1">
      <alignment horizontal="left" vertical="center" wrapText="1"/>
      <protection locked="0"/>
    </xf>
    <xf numFmtId="0" fontId="8" fillId="30" borderId="20" xfId="543" applyFont="1" applyFill="1" applyBorder="1" applyAlignment="1" applyProtection="1">
      <alignment horizontal="left" vertical="center" wrapText="1"/>
      <protection locked="0"/>
    </xf>
    <xf numFmtId="0" fontId="33" fillId="24" borderId="19" xfId="543" applyFont="1" applyFill="1" applyBorder="1" applyAlignment="1">
      <alignment horizontal="left" vertical="center" wrapText="1"/>
    </xf>
    <xf numFmtId="0" fontId="33" fillId="24" borderId="20" xfId="543" applyFont="1" applyFill="1" applyBorder="1" applyAlignment="1">
      <alignment horizontal="left" vertical="center" wrapText="1"/>
    </xf>
    <xf numFmtId="0" fontId="6" fillId="0" borderId="19" xfId="544" applyFont="1" applyBorder="1" applyAlignment="1">
      <alignment horizontal="left" vertical="center" wrapText="1"/>
    </xf>
    <xf numFmtId="0" fontId="6" fillId="0" borderId="20" xfId="544" applyFont="1" applyBorder="1" applyAlignment="1">
      <alignment horizontal="left" vertical="center" wrapText="1"/>
    </xf>
    <xf numFmtId="0" fontId="32" fillId="30" borderId="0" xfId="543" applyFont="1" applyFill="1" applyAlignment="1">
      <alignment horizontal="center" vertical="center" wrapText="1"/>
    </xf>
    <xf numFmtId="0" fontId="35" fillId="26" borderId="19" xfId="0" applyFont="1" applyFill="1" applyBorder="1" applyAlignment="1">
      <alignment horizontal="left" vertical="center" wrapText="1"/>
    </xf>
    <xf numFmtId="0" fontId="35" fillId="26" borderId="24" xfId="0" applyFont="1" applyFill="1" applyBorder="1" applyAlignment="1">
      <alignment horizontal="left" vertical="center" wrapText="1"/>
    </xf>
    <xf numFmtId="0" fontId="35" fillId="26" borderId="20" xfId="0" applyFont="1" applyFill="1" applyBorder="1" applyAlignment="1">
      <alignment horizontal="left" vertical="center" wrapText="1"/>
    </xf>
    <xf numFmtId="0" fontId="34" fillId="27" borderId="10" xfId="0" applyFont="1" applyFill="1" applyBorder="1" applyAlignment="1">
      <alignment horizontal="center" vertical="center"/>
    </xf>
    <xf numFmtId="0" fontId="35" fillId="27" borderId="19" xfId="0" applyFont="1" applyFill="1" applyBorder="1" applyAlignment="1">
      <alignment horizontal="left" vertical="center" wrapText="1"/>
    </xf>
    <xf numFmtId="0" fontId="35" fillId="27" borderId="24" xfId="0" applyFont="1" applyFill="1" applyBorder="1" applyAlignment="1">
      <alignment horizontal="left" vertical="center" wrapText="1"/>
    </xf>
    <xf numFmtId="0" fontId="35" fillId="27" borderId="20" xfId="0" applyFont="1" applyFill="1" applyBorder="1" applyAlignment="1">
      <alignment horizontal="left" vertical="center" wrapText="1"/>
    </xf>
    <xf numFmtId="0" fontId="26" fillId="0" borderId="0" xfId="0" applyFont="1" applyAlignment="1">
      <alignment horizontal="left" vertical="center" wrapText="1"/>
    </xf>
    <xf numFmtId="0" fontId="26" fillId="0" borderId="25" xfId="0" applyFont="1" applyBorder="1" applyAlignment="1">
      <alignment horizontal="left" vertical="center" wrapText="1"/>
    </xf>
    <xf numFmtId="0" fontId="37" fillId="28" borderId="10" xfId="0" applyFont="1" applyFill="1" applyBorder="1" applyAlignment="1">
      <alignment horizontal="right" vertical="center"/>
    </xf>
    <xf numFmtId="0" fontId="35" fillId="26" borderId="19" xfId="543" applyFont="1" applyFill="1" applyBorder="1" applyAlignment="1">
      <alignment horizontal="left" vertical="center" wrapText="1"/>
    </xf>
    <xf numFmtId="0" fontId="35" fillId="26" borderId="24" xfId="543" applyFont="1" applyFill="1" applyBorder="1" applyAlignment="1">
      <alignment horizontal="left" vertical="center" wrapText="1"/>
    </xf>
    <xf numFmtId="0" fontId="35" fillId="26" borderId="20" xfId="543" applyFont="1" applyFill="1" applyBorder="1" applyAlignment="1">
      <alignment horizontal="left" vertical="center" wrapText="1"/>
    </xf>
    <xf numFmtId="0" fontId="35" fillId="27" borderId="10" xfId="0" applyFont="1" applyFill="1" applyBorder="1" applyAlignment="1">
      <alignment horizontal="left" vertical="center"/>
    </xf>
    <xf numFmtId="0" fontId="34" fillId="27" borderId="19" xfId="0" applyFont="1" applyFill="1" applyBorder="1" applyAlignment="1">
      <alignment horizontal="center" vertical="center" wrapText="1"/>
    </xf>
    <xf numFmtId="0" fontId="34" fillId="27" borderId="24" xfId="0" applyFont="1" applyFill="1" applyBorder="1" applyAlignment="1">
      <alignment horizontal="center" vertical="center" wrapText="1"/>
    </xf>
    <xf numFmtId="0" fontId="34" fillId="27" borderId="20" xfId="0" applyFont="1" applyFill="1" applyBorder="1" applyAlignment="1">
      <alignment horizontal="center" vertical="center" wrapText="1"/>
    </xf>
    <xf numFmtId="0" fontId="4" fillId="31" borderId="0" xfId="0" applyFont="1" applyFill="1"/>
    <xf numFmtId="0" fontId="7" fillId="31" borderId="0" xfId="0" applyFont="1" applyFill="1"/>
  </cellXfs>
  <cellStyles count="661">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mma 2" xfId="659" xr:uid="{00000000-0005-0000-0000-0000B4010000}"/>
    <cellStyle name="Kop 1 10" xfId="437" xr:uid="{00000000-0005-0000-0000-0000B5010000}"/>
    <cellStyle name="Kop 1 11" xfId="438" xr:uid="{00000000-0005-0000-0000-0000B6010000}"/>
    <cellStyle name="Kop 1 12" xfId="439" xr:uid="{00000000-0005-0000-0000-0000B7010000}"/>
    <cellStyle name="Kop 1 13" xfId="440" xr:uid="{00000000-0005-0000-0000-0000B8010000}"/>
    <cellStyle name="Kop 1 14" xfId="441" xr:uid="{00000000-0005-0000-0000-0000B9010000}"/>
    <cellStyle name="Kop 1 15" xfId="442" xr:uid="{00000000-0005-0000-0000-0000BA010000}"/>
    <cellStyle name="Kop 1 16" xfId="443" xr:uid="{00000000-0005-0000-0000-0000BB010000}"/>
    <cellStyle name="Kop 1 2" xfId="444" xr:uid="{00000000-0005-0000-0000-0000BC010000}"/>
    <cellStyle name="Kop 1 3" xfId="445" xr:uid="{00000000-0005-0000-0000-0000BD010000}"/>
    <cellStyle name="Kop 1 4" xfId="446" xr:uid="{00000000-0005-0000-0000-0000BE010000}"/>
    <cellStyle name="Kop 1 5" xfId="447" xr:uid="{00000000-0005-0000-0000-0000BF010000}"/>
    <cellStyle name="Kop 1 6" xfId="448" xr:uid="{00000000-0005-0000-0000-0000C0010000}"/>
    <cellStyle name="Kop 1 7" xfId="449" xr:uid="{00000000-0005-0000-0000-0000C1010000}"/>
    <cellStyle name="Kop 1 8" xfId="450" xr:uid="{00000000-0005-0000-0000-0000C2010000}"/>
    <cellStyle name="Kop 1 9" xfId="451" xr:uid="{00000000-0005-0000-0000-0000C3010000}"/>
    <cellStyle name="Kop 2 10" xfId="452" xr:uid="{00000000-0005-0000-0000-0000C4010000}"/>
    <cellStyle name="Kop 2 11" xfId="453" xr:uid="{00000000-0005-0000-0000-0000C5010000}"/>
    <cellStyle name="Kop 2 12" xfId="454" xr:uid="{00000000-0005-0000-0000-0000C6010000}"/>
    <cellStyle name="Kop 2 13" xfId="455" xr:uid="{00000000-0005-0000-0000-0000C7010000}"/>
    <cellStyle name="Kop 2 14" xfId="456" xr:uid="{00000000-0005-0000-0000-0000C8010000}"/>
    <cellStyle name="Kop 2 15" xfId="457" xr:uid="{00000000-0005-0000-0000-0000C9010000}"/>
    <cellStyle name="Kop 2 16" xfId="458" xr:uid="{00000000-0005-0000-0000-0000CA010000}"/>
    <cellStyle name="Kop 2 2" xfId="459" xr:uid="{00000000-0005-0000-0000-0000CB010000}"/>
    <cellStyle name="Kop 2 3" xfId="460" xr:uid="{00000000-0005-0000-0000-0000CC010000}"/>
    <cellStyle name="Kop 2 4" xfId="461" xr:uid="{00000000-0005-0000-0000-0000CD010000}"/>
    <cellStyle name="Kop 2 5" xfId="462" xr:uid="{00000000-0005-0000-0000-0000CE010000}"/>
    <cellStyle name="Kop 2 6" xfId="463" xr:uid="{00000000-0005-0000-0000-0000CF010000}"/>
    <cellStyle name="Kop 2 7" xfId="464" xr:uid="{00000000-0005-0000-0000-0000D0010000}"/>
    <cellStyle name="Kop 2 8" xfId="465" xr:uid="{00000000-0005-0000-0000-0000D1010000}"/>
    <cellStyle name="Kop 2 9" xfId="466" xr:uid="{00000000-0005-0000-0000-0000D2010000}"/>
    <cellStyle name="Kop 3 10" xfId="467" xr:uid="{00000000-0005-0000-0000-0000D3010000}"/>
    <cellStyle name="Kop 3 11" xfId="468" xr:uid="{00000000-0005-0000-0000-0000D4010000}"/>
    <cellStyle name="Kop 3 12" xfId="469" xr:uid="{00000000-0005-0000-0000-0000D5010000}"/>
    <cellStyle name="Kop 3 13" xfId="470" xr:uid="{00000000-0005-0000-0000-0000D6010000}"/>
    <cellStyle name="Kop 3 14" xfId="471" xr:uid="{00000000-0005-0000-0000-0000D7010000}"/>
    <cellStyle name="Kop 3 15" xfId="472" xr:uid="{00000000-0005-0000-0000-0000D8010000}"/>
    <cellStyle name="Kop 3 16" xfId="473" xr:uid="{00000000-0005-0000-0000-0000D9010000}"/>
    <cellStyle name="Kop 3 2" xfId="474" xr:uid="{00000000-0005-0000-0000-0000DA010000}"/>
    <cellStyle name="Kop 3 3" xfId="475" xr:uid="{00000000-0005-0000-0000-0000DB010000}"/>
    <cellStyle name="Kop 3 4" xfId="476" xr:uid="{00000000-0005-0000-0000-0000DC010000}"/>
    <cellStyle name="Kop 3 5" xfId="477" xr:uid="{00000000-0005-0000-0000-0000DD010000}"/>
    <cellStyle name="Kop 3 6" xfId="478" xr:uid="{00000000-0005-0000-0000-0000DE010000}"/>
    <cellStyle name="Kop 3 7" xfId="479" xr:uid="{00000000-0005-0000-0000-0000DF010000}"/>
    <cellStyle name="Kop 3 8" xfId="480" xr:uid="{00000000-0005-0000-0000-0000E0010000}"/>
    <cellStyle name="Kop 3 9" xfId="481" xr:uid="{00000000-0005-0000-0000-0000E1010000}"/>
    <cellStyle name="Kop 4 10" xfId="482" xr:uid="{00000000-0005-0000-0000-0000E2010000}"/>
    <cellStyle name="Kop 4 11" xfId="483" xr:uid="{00000000-0005-0000-0000-0000E3010000}"/>
    <cellStyle name="Kop 4 12" xfId="484" xr:uid="{00000000-0005-0000-0000-0000E4010000}"/>
    <cellStyle name="Kop 4 13" xfId="485" xr:uid="{00000000-0005-0000-0000-0000E5010000}"/>
    <cellStyle name="Kop 4 14" xfId="486" xr:uid="{00000000-0005-0000-0000-0000E6010000}"/>
    <cellStyle name="Kop 4 15" xfId="487" xr:uid="{00000000-0005-0000-0000-0000E7010000}"/>
    <cellStyle name="Kop 4 16" xfId="488" xr:uid="{00000000-0005-0000-0000-0000E8010000}"/>
    <cellStyle name="Kop 4 2" xfId="489" xr:uid="{00000000-0005-0000-0000-0000E9010000}"/>
    <cellStyle name="Kop 4 3" xfId="490" xr:uid="{00000000-0005-0000-0000-0000EA010000}"/>
    <cellStyle name="Kop 4 4" xfId="491" xr:uid="{00000000-0005-0000-0000-0000EB010000}"/>
    <cellStyle name="Kop 4 5" xfId="492" xr:uid="{00000000-0005-0000-0000-0000EC010000}"/>
    <cellStyle name="Kop 4 6" xfId="493" xr:uid="{00000000-0005-0000-0000-0000ED010000}"/>
    <cellStyle name="Kop 4 7" xfId="494" xr:uid="{00000000-0005-0000-0000-0000EE010000}"/>
    <cellStyle name="Kop 4 8" xfId="495" xr:uid="{00000000-0005-0000-0000-0000EF010000}"/>
    <cellStyle name="Kop 4 9" xfId="496" xr:uid="{00000000-0005-0000-0000-0000F0010000}"/>
    <cellStyle name="Neutraal 10" xfId="497" xr:uid="{00000000-0005-0000-0000-0000F1010000}"/>
    <cellStyle name="Neutraal 11" xfId="498" xr:uid="{00000000-0005-0000-0000-0000F2010000}"/>
    <cellStyle name="Neutraal 12" xfId="499" xr:uid="{00000000-0005-0000-0000-0000F3010000}"/>
    <cellStyle name="Neutraal 13" xfId="500" xr:uid="{00000000-0005-0000-0000-0000F4010000}"/>
    <cellStyle name="Neutraal 14" xfId="501" xr:uid="{00000000-0005-0000-0000-0000F5010000}"/>
    <cellStyle name="Neutraal 15" xfId="502" xr:uid="{00000000-0005-0000-0000-0000F6010000}"/>
    <cellStyle name="Neutraal 16" xfId="503" xr:uid="{00000000-0005-0000-0000-0000F7010000}"/>
    <cellStyle name="Neutraal 2" xfId="504" xr:uid="{00000000-0005-0000-0000-0000F8010000}"/>
    <cellStyle name="Neutraal 3" xfId="505" xr:uid="{00000000-0005-0000-0000-0000F9010000}"/>
    <cellStyle name="Neutraal 4" xfId="506" xr:uid="{00000000-0005-0000-0000-0000FA010000}"/>
    <cellStyle name="Neutraal 5" xfId="507" xr:uid="{00000000-0005-0000-0000-0000FB010000}"/>
    <cellStyle name="Neutraal 6" xfId="508" xr:uid="{00000000-0005-0000-0000-0000FC010000}"/>
    <cellStyle name="Neutraal 7" xfId="509" xr:uid="{00000000-0005-0000-0000-0000FD010000}"/>
    <cellStyle name="Neutraal 8" xfId="510" xr:uid="{00000000-0005-0000-0000-0000FE010000}"/>
    <cellStyle name="Neutraal 9" xfId="511" xr:uid="{00000000-0005-0000-0000-0000FF010000}"/>
    <cellStyle name="Notitie 10" xfId="512" xr:uid="{00000000-0005-0000-0000-000000020000}"/>
    <cellStyle name="Notitie 11" xfId="513" xr:uid="{00000000-0005-0000-0000-000001020000}"/>
    <cellStyle name="Notitie 12" xfId="514" xr:uid="{00000000-0005-0000-0000-000002020000}"/>
    <cellStyle name="Notitie 13" xfId="515" xr:uid="{00000000-0005-0000-0000-000003020000}"/>
    <cellStyle name="Notitie 14" xfId="516" xr:uid="{00000000-0005-0000-0000-000004020000}"/>
    <cellStyle name="Notitie 15" xfId="517" xr:uid="{00000000-0005-0000-0000-000005020000}"/>
    <cellStyle name="Notitie 16" xfId="518" xr:uid="{00000000-0005-0000-0000-000006020000}"/>
    <cellStyle name="Notitie 2" xfId="519" xr:uid="{00000000-0005-0000-0000-000007020000}"/>
    <cellStyle name="Notitie 2 2" xfId="520" xr:uid="{00000000-0005-0000-0000-000008020000}"/>
    <cellStyle name="Notitie 3" xfId="521" xr:uid="{00000000-0005-0000-0000-000009020000}"/>
    <cellStyle name="Notitie 4" xfId="522" xr:uid="{00000000-0005-0000-0000-00000A020000}"/>
    <cellStyle name="Notitie 5" xfId="523" xr:uid="{00000000-0005-0000-0000-00000B020000}"/>
    <cellStyle name="Notitie 6" xfId="524" xr:uid="{00000000-0005-0000-0000-00000C020000}"/>
    <cellStyle name="Notitie 7" xfId="525" xr:uid="{00000000-0005-0000-0000-00000D020000}"/>
    <cellStyle name="Notitie 8" xfId="526" xr:uid="{00000000-0005-0000-0000-00000E020000}"/>
    <cellStyle name="Notitie 9" xfId="527" xr:uid="{00000000-0005-0000-0000-00000F020000}"/>
    <cellStyle name="Ongeldig 10" xfId="528" xr:uid="{00000000-0005-0000-0000-000010020000}"/>
    <cellStyle name="Ongeldig 11" xfId="529" xr:uid="{00000000-0005-0000-0000-000011020000}"/>
    <cellStyle name="Ongeldig 12" xfId="530" xr:uid="{00000000-0005-0000-0000-000012020000}"/>
    <cellStyle name="Ongeldig 13" xfId="531" xr:uid="{00000000-0005-0000-0000-000013020000}"/>
    <cellStyle name="Ongeldig 14" xfId="532" xr:uid="{00000000-0005-0000-0000-000014020000}"/>
    <cellStyle name="Ongeldig 15" xfId="533" xr:uid="{00000000-0005-0000-0000-000015020000}"/>
    <cellStyle name="Ongeldig 16" xfId="534" xr:uid="{00000000-0005-0000-0000-000016020000}"/>
    <cellStyle name="Ongeldig 2" xfId="535" xr:uid="{00000000-0005-0000-0000-000017020000}"/>
    <cellStyle name="Ongeldig 3" xfId="536" xr:uid="{00000000-0005-0000-0000-000018020000}"/>
    <cellStyle name="Ongeldig 4" xfId="537" xr:uid="{00000000-0005-0000-0000-000019020000}"/>
    <cellStyle name="Ongeldig 5" xfId="538" xr:uid="{00000000-0005-0000-0000-00001A020000}"/>
    <cellStyle name="Ongeldig 6" xfId="539" xr:uid="{00000000-0005-0000-0000-00001B020000}"/>
    <cellStyle name="Ongeldig 7" xfId="540" xr:uid="{00000000-0005-0000-0000-00001C020000}"/>
    <cellStyle name="Ongeldig 8" xfId="541" xr:uid="{00000000-0005-0000-0000-00001D020000}"/>
    <cellStyle name="Ongeldig 9" xfId="542" xr:uid="{00000000-0005-0000-0000-00001E020000}"/>
    <cellStyle name="Procent 2" xfId="660" xr:uid="{00000000-0005-0000-0000-000020020000}"/>
    <cellStyle name="Standaard" xfId="0" builtinId="0"/>
    <cellStyle name="Standaard 10" xfId="543" xr:uid="{00000000-0005-0000-0000-000022020000}"/>
    <cellStyle name="Standaard 11" xfId="544" xr:uid="{00000000-0005-0000-0000-000023020000}"/>
    <cellStyle name="Standaard 12" xfId="545" xr:uid="{00000000-0005-0000-0000-000024020000}"/>
    <cellStyle name="Standaard 13" xfId="546" xr:uid="{00000000-0005-0000-0000-000025020000}"/>
    <cellStyle name="Standaard 14" xfId="547" xr:uid="{00000000-0005-0000-0000-000026020000}"/>
    <cellStyle name="Standaard 15" xfId="548" xr:uid="{00000000-0005-0000-0000-000027020000}"/>
    <cellStyle name="Standaard 16" xfId="549" xr:uid="{00000000-0005-0000-0000-000028020000}"/>
    <cellStyle name="Standaard 17" xfId="550" xr:uid="{00000000-0005-0000-0000-000029020000}"/>
    <cellStyle name="Standaard 18" xfId="551" xr:uid="{00000000-0005-0000-0000-00002A020000}"/>
    <cellStyle name="Standaard 19" xfId="552" xr:uid="{00000000-0005-0000-0000-00002B020000}"/>
    <cellStyle name="Standaard 19 2" xfId="553" xr:uid="{00000000-0005-0000-0000-00002C020000}"/>
    <cellStyle name="Standaard 19 2 2" xfId="647" xr:uid="{00000000-0005-0000-0000-00002D020000}"/>
    <cellStyle name="Standaard 19 2 2 2" xfId="652" xr:uid="{00000000-0005-0000-0000-00002E020000}"/>
    <cellStyle name="Standaard 19 2 2 2 2" xfId="657" xr:uid="{00000000-0005-0000-0000-00002F020000}"/>
    <cellStyle name="Standaard 19 2 2 2 3" xfId="656" xr:uid="{00000000-0005-0000-0000-000030020000}"/>
    <cellStyle name="Standaard 19 2 3" xfId="646" xr:uid="{00000000-0005-0000-0000-000031020000}"/>
    <cellStyle name="Standaard 19 3" xfId="554" xr:uid="{00000000-0005-0000-0000-000032020000}"/>
    <cellStyle name="Standaard 2" xfId="555" xr:uid="{00000000-0005-0000-0000-000033020000}"/>
    <cellStyle name="Standaard 2 2" xfId="651" xr:uid="{00000000-0005-0000-0000-000034020000}"/>
    <cellStyle name="Standaard 20" xfId="556" xr:uid="{00000000-0005-0000-0000-000035020000}"/>
    <cellStyle name="Standaard 21" xfId="557" xr:uid="{00000000-0005-0000-0000-000036020000}"/>
    <cellStyle name="Standaard 22" xfId="558" xr:uid="{00000000-0005-0000-0000-000037020000}"/>
    <cellStyle name="Standaard 23" xfId="559" xr:uid="{00000000-0005-0000-0000-000038020000}"/>
    <cellStyle name="Standaard 24" xfId="560" xr:uid="{00000000-0005-0000-0000-000039020000}"/>
    <cellStyle name="Standaard 25" xfId="648" xr:uid="{00000000-0005-0000-0000-00003A020000}"/>
    <cellStyle name="Standaard 25 2" xfId="655" xr:uid="{00000000-0005-0000-0000-00003B020000}"/>
    <cellStyle name="Standaard 26" xfId="649" xr:uid="{00000000-0005-0000-0000-00003C020000}"/>
    <cellStyle name="Standaard 3" xfId="561" xr:uid="{00000000-0005-0000-0000-00003D020000}"/>
    <cellStyle name="Standaard 3 2" xfId="562" xr:uid="{00000000-0005-0000-0000-00003E020000}"/>
    <cellStyle name="Standaard 3 3" xfId="650" xr:uid="{00000000-0005-0000-0000-00003F020000}"/>
    <cellStyle name="Standaard 4" xfId="563" xr:uid="{00000000-0005-0000-0000-000040020000}"/>
    <cellStyle name="Standaard 5" xfId="564" xr:uid="{00000000-0005-0000-0000-000041020000}"/>
    <cellStyle name="Standaard 6" xfId="565" xr:uid="{00000000-0005-0000-0000-000042020000}"/>
    <cellStyle name="Standaard 7" xfId="566" xr:uid="{00000000-0005-0000-0000-000043020000}"/>
    <cellStyle name="Standaard 8" xfId="567" xr:uid="{00000000-0005-0000-0000-000044020000}"/>
    <cellStyle name="Standaard 9" xfId="568" xr:uid="{00000000-0005-0000-0000-000045020000}"/>
    <cellStyle name="Titel 10" xfId="569" xr:uid="{00000000-0005-0000-0000-000046020000}"/>
    <cellStyle name="Titel 11" xfId="570" xr:uid="{00000000-0005-0000-0000-000047020000}"/>
    <cellStyle name="Titel 12" xfId="571" xr:uid="{00000000-0005-0000-0000-000048020000}"/>
    <cellStyle name="Titel 13" xfId="572" xr:uid="{00000000-0005-0000-0000-000049020000}"/>
    <cellStyle name="Titel 14" xfId="573" xr:uid="{00000000-0005-0000-0000-00004A020000}"/>
    <cellStyle name="Titel 15" xfId="574" xr:uid="{00000000-0005-0000-0000-00004B020000}"/>
    <cellStyle name="Titel 16" xfId="575" xr:uid="{00000000-0005-0000-0000-00004C020000}"/>
    <cellStyle name="Titel 2" xfId="576" xr:uid="{00000000-0005-0000-0000-00004D020000}"/>
    <cellStyle name="Titel 3" xfId="577" xr:uid="{00000000-0005-0000-0000-00004E020000}"/>
    <cellStyle name="Titel 4" xfId="578" xr:uid="{00000000-0005-0000-0000-00004F020000}"/>
    <cellStyle name="Titel 5" xfId="579" xr:uid="{00000000-0005-0000-0000-000050020000}"/>
    <cellStyle name="Titel 6" xfId="580" xr:uid="{00000000-0005-0000-0000-000051020000}"/>
    <cellStyle name="Titel 7" xfId="581" xr:uid="{00000000-0005-0000-0000-000052020000}"/>
    <cellStyle name="Titel 8" xfId="582" xr:uid="{00000000-0005-0000-0000-000053020000}"/>
    <cellStyle name="Titel 9" xfId="583" xr:uid="{00000000-0005-0000-0000-000054020000}"/>
    <cellStyle name="Totaal 10" xfId="584" xr:uid="{00000000-0005-0000-0000-000055020000}"/>
    <cellStyle name="Totaal 11" xfId="585" xr:uid="{00000000-0005-0000-0000-000056020000}"/>
    <cellStyle name="Totaal 12" xfId="586" xr:uid="{00000000-0005-0000-0000-000057020000}"/>
    <cellStyle name="Totaal 13" xfId="587" xr:uid="{00000000-0005-0000-0000-000058020000}"/>
    <cellStyle name="Totaal 14" xfId="588" xr:uid="{00000000-0005-0000-0000-000059020000}"/>
    <cellStyle name="Totaal 15" xfId="589" xr:uid="{00000000-0005-0000-0000-00005A020000}"/>
    <cellStyle name="Totaal 16" xfId="590" xr:uid="{00000000-0005-0000-0000-00005B020000}"/>
    <cellStyle name="Totaal 2" xfId="591" xr:uid="{00000000-0005-0000-0000-00005C020000}"/>
    <cellStyle name="Totaal 3" xfId="592" xr:uid="{00000000-0005-0000-0000-00005D020000}"/>
    <cellStyle name="Totaal 4" xfId="593" xr:uid="{00000000-0005-0000-0000-00005E020000}"/>
    <cellStyle name="Totaal 5" xfId="594" xr:uid="{00000000-0005-0000-0000-00005F020000}"/>
    <cellStyle name="Totaal 6" xfId="595" xr:uid="{00000000-0005-0000-0000-000060020000}"/>
    <cellStyle name="Totaal 7" xfId="596" xr:uid="{00000000-0005-0000-0000-000061020000}"/>
    <cellStyle name="Totaal 8" xfId="597" xr:uid="{00000000-0005-0000-0000-000062020000}"/>
    <cellStyle name="Totaal 9" xfId="598" xr:uid="{00000000-0005-0000-0000-000063020000}"/>
    <cellStyle name="Uitvoer 10" xfId="599" xr:uid="{00000000-0005-0000-0000-000064020000}"/>
    <cellStyle name="Uitvoer 11" xfId="600" xr:uid="{00000000-0005-0000-0000-000065020000}"/>
    <cellStyle name="Uitvoer 12" xfId="601" xr:uid="{00000000-0005-0000-0000-000066020000}"/>
    <cellStyle name="Uitvoer 13" xfId="602" xr:uid="{00000000-0005-0000-0000-000067020000}"/>
    <cellStyle name="Uitvoer 14" xfId="603" xr:uid="{00000000-0005-0000-0000-000068020000}"/>
    <cellStyle name="Uitvoer 15" xfId="604" xr:uid="{00000000-0005-0000-0000-000069020000}"/>
    <cellStyle name="Uitvoer 16" xfId="605" xr:uid="{00000000-0005-0000-0000-00006A020000}"/>
    <cellStyle name="Uitvoer 2" xfId="606" xr:uid="{00000000-0005-0000-0000-00006B020000}"/>
    <cellStyle name="Uitvoer 3" xfId="607" xr:uid="{00000000-0005-0000-0000-00006C020000}"/>
    <cellStyle name="Uitvoer 4" xfId="608" xr:uid="{00000000-0005-0000-0000-00006D020000}"/>
    <cellStyle name="Uitvoer 5" xfId="609" xr:uid="{00000000-0005-0000-0000-00006E020000}"/>
    <cellStyle name="Uitvoer 6" xfId="610" xr:uid="{00000000-0005-0000-0000-00006F020000}"/>
    <cellStyle name="Uitvoer 7" xfId="611" xr:uid="{00000000-0005-0000-0000-000070020000}"/>
    <cellStyle name="Uitvoer 8" xfId="612" xr:uid="{00000000-0005-0000-0000-000071020000}"/>
    <cellStyle name="Uitvoer 9" xfId="613" xr:uid="{00000000-0005-0000-0000-000072020000}"/>
    <cellStyle name="Valuta 2" xfId="614" xr:uid="{00000000-0005-0000-0000-000074020000}"/>
    <cellStyle name="Valuta 2 2" xfId="615" xr:uid="{00000000-0005-0000-0000-000075020000}"/>
    <cellStyle name="Valuta 2 2 2" xfId="654" xr:uid="{00000000-0005-0000-0000-000076020000}"/>
    <cellStyle name="Valuta 2 3" xfId="653" xr:uid="{00000000-0005-0000-0000-000077020000}"/>
    <cellStyle name="Valuta 3" xfId="658" xr:uid="{00000000-0005-0000-0000-000078020000}"/>
    <cellStyle name="Verklarende tekst 10" xfId="616" xr:uid="{00000000-0005-0000-0000-000079020000}"/>
    <cellStyle name="Verklarende tekst 11" xfId="617" xr:uid="{00000000-0005-0000-0000-00007A020000}"/>
    <cellStyle name="Verklarende tekst 12" xfId="618" xr:uid="{00000000-0005-0000-0000-00007B020000}"/>
    <cellStyle name="Verklarende tekst 13" xfId="619" xr:uid="{00000000-0005-0000-0000-00007C020000}"/>
    <cellStyle name="Verklarende tekst 14" xfId="620" xr:uid="{00000000-0005-0000-0000-00007D020000}"/>
    <cellStyle name="Verklarende tekst 15" xfId="621" xr:uid="{00000000-0005-0000-0000-00007E020000}"/>
    <cellStyle name="Verklarende tekst 16" xfId="622" xr:uid="{00000000-0005-0000-0000-00007F020000}"/>
    <cellStyle name="Verklarende tekst 2" xfId="623" xr:uid="{00000000-0005-0000-0000-000080020000}"/>
    <cellStyle name="Verklarende tekst 3" xfId="624" xr:uid="{00000000-0005-0000-0000-000081020000}"/>
    <cellStyle name="Verklarende tekst 4" xfId="625" xr:uid="{00000000-0005-0000-0000-000082020000}"/>
    <cellStyle name="Verklarende tekst 5" xfId="626" xr:uid="{00000000-0005-0000-0000-000083020000}"/>
    <cellStyle name="Verklarende tekst 6" xfId="627" xr:uid="{00000000-0005-0000-0000-000084020000}"/>
    <cellStyle name="Verklarende tekst 7" xfId="628" xr:uid="{00000000-0005-0000-0000-000085020000}"/>
    <cellStyle name="Verklarende tekst 8" xfId="629" xr:uid="{00000000-0005-0000-0000-000086020000}"/>
    <cellStyle name="Verklarende tekst 9" xfId="630" xr:uid="{00000000-0005-0000-0000-000087020000}"/>
    <cellStyle name="Waarschuwingstekst 10" xfId="631" xr:uid="{00000000-0005-0000-0000-000088020000}"/>
    <cellStyle name="Waarschuwingstekst 11" xfId="632" xr:uid="{00000000-0005-0000-0000-000089020000}"/>
    <cellStyle name="Waarschuwingstekst 12" xfId="633" xr:uid="{00000000-0005-0000-0000-00008A020000}"/>
    <cellStyle name="Waarschuwingstekst 13" xfId="634" xr:uid="{00000000-0005-0000-0000-00008B020000}"/>
    <cellStyle name="Waarschuwingstekst 14" xfId="635" xr:uid="{00000000-0005-0000-0000-00008C020000}"/>
    <cellStyle name="Waarschuwingstekst 15" xfId="636" xr:uid="{00000000-0005-0000-0000-00008D020000}"/>
    <cellStyle name="Waarschuwingstekst 16" xfId="637" xr:uid="{00000000-0005-0000-0000-00008E020000}"/>
    <cellStyle name="Waarschuwingstekst 2" xfId="638" xr:uid="{00000000-0005-0000-0000-00008F020000}"/>
    <cellStyle name="Waarschuwingstekst 3" xfId="639" xr:uid="{00000000-0005-0000-0000-000090020000}"/>
    <cellStyle name="Waarschuwingstekst 4" xfId="640" xr:uid="{00000000-0005-0000-0000-000091020000}"/>
    <cellStyle name="Waarschuwingstekst 5" xfId="641" xr:uid="{00000000-0005-0000-0000-000092020000}"/>
    <cellStyle name="Waarschuwingstekst 6" xfId="642" xr:uid="{00000000-0005-0000-0000-000093020000}"/>
    <cellStyle name="Waarschuwingstekst 7" xfId="643" xr:uid="{00000000-0005-0000-0000-000094020000}"/>
    <cellStyle name="Waarschuwingstekst 8" xfId="644" xr:uid="{00000000-0005-0000-0000-000095020000}"/>
    <cellStyle name="Waarschuwingstekst 9" xfId="645" xr:uid="{00000000-0005-0000-0000-000096020000}"/>
  </cellStyles>
  <dxfs count="0"/>
  <tableStyles count="0" defaultTableStyle="TableStyleMedium9" defaultPivotStyle="PivotStyleLight16"/>
  <colors>
    <mruColors>
      <color rgb="FFFFFFCC"/>
      <color rgb="FFFFFF99"/>
      <color rgb="FFCCECFF"/>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295275</xdr:colOff>
      <xdr:row>1</xdr:row>
      <xdr:rowOff>1085850</xdr:rowOff>
    </xdr:from>
    <xdr:to>
      <xdr:col>7</xdr:col>
      <xdr:colOff>836930</xdr:colOff>
      <xdr:row>3</xdr:row>
      <xdr:rowOff>900430</xdr:rowOff>
    </xdr:to>
    <xdr:pic>
      <xdr:nvPicPr>
        <xdr:cNvPr id="4" name="Afbeelding 3">
          <a:extLst>
            <a:ext uri="{FF2B5EF4-FFF2-40B4-BE49-F238E27FC236}">
              <a16:creationId xmlns:a16="http://schemas.microsoft.com/office/drawing/2014/main" id="{00000000-0008-0000-0000-000004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9914"/>
        <a:stretch/>
      </xdr:blipFill>
      <xdr:spPr bwMode="auto">
        <a:xfrm>
          <a:off x="1247775" y="1485900"/>
          <a:ext cx="4123055" cy="171005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BV591"/>
  <sheetViews>
    <sheetView showGridLines="0" zoomScale="70" zoomScaleNormal="70" zoomScaleSheetLayoutView="100" workbookViewId="0">
      <selection activeCell="K13" sqref="K13"/>
    </sheetView>
  </sheetViews>
  <sheetFormatPr defaultRowHeight="13.5" x14ac:dyDescent="0.25"/>
  <cols>
    <col min="1" max="1" width="3.7109375" style="1" customWidth="1"/>
    <col min="2" max="3" width="5.28515625" style="1" customWidth="1"/>
    <col min="4" max="8" width="13.42578125" style="1" customWidth="1"/>
    <col min="9" max="9" width="11.140625" style="1" customWidth="1"/>
    <col min="10" max="10" width="6" style="1" customWidth="1"/>
    <col min="11" max="12" width="255.5703125" style="126" customWidth="1"/>
    <col min="13" max="74" width="9.140625" style="126"/>
    <col min="75" max="16384" width="9.140625" style="1"/>
  </cols>
  <sheetData>
    <row r="1" spans="2:74" ht="31.5" customHeight="1" x14ac:dyDescent="0.25"/>
    <row r="2" spans="2:74" ht="108.75" customHeight="1" x14ac:dyDescent="0.7">
      <c r="B2" s="4"/>
      <c r="C2" s="5"/>
      <c r="D2" s="5"/>
      <c r="E2" s="5"/>
      <c r="F2" s="15"/>
      <c r="G2" s="5"/>
      <c r="H2" s="5"/>
      <c r="I2" s="6"/>
    </row>
    <row r="3" spans="2:74" ht="40.5" customHeight="1" x14ac:dyDescent="0.25">
      <c r="B3" s="7"/>
      <c r="C3" s="2"/>
      <c r="D3" s="2"/>
      <c r="E3" s="2"/>
      <c r="F3" s="2"/>
      <c r="G3" s="2"/>
      <c r="H3" s="2"/>
      <c r="I3" s="8"/>
    </row>
    <row r="4" spans="2:74" ht="92.25" customHeight="1" x14ac:dyDescent="0.25">
      <c r="B4" s="91"/>
      <c r="C4" s="92"/>
      <c r="D4" s="92"/>
      <c r="E4" s="92"/>
      <c r="F4" s="92"/>
      <c r="G4" s="92"/>
      <c r="H4" s="92"/>
      <c r="I4" s="93"/>
    </row>
    <row r="5" spans="2:74" x14ac:dyDescent="0.25">
      <c r="B5" s="7"/>
      <c r="C5" s="2"/>
      <c r="D5" s="2"/>
      <c r="E5" s="2"/>
      <c r="F5" s="2"/>
      <c r="G5" s="2"/>
      <c r="H5" s="2"/>
      <c r="I5" s="8"/>
    </row>
    <row r="6" spans="2:74" s="14" customFormat="1" ht="25.5" customHeight="1" x14ac:dyDescent="0.3">
      <c r="B6" s="94" t="s">
        <v>45</v>
      </c>
      <c r="C6" s="95"/>
      <c r="D6" s="95"/>
      <c r="E6" s="95"/>
      <c r="F6" s="95"/>
      <c r="G6" s="95"/>
      <c r="H6" s="95"/>
      <c r="I6" s="96"/>
      <c r="K6" s="127"/>
      <c r="L6" s="127"/>
      <c r="M6" s="127"/>
      <c r="N6" s="127"/>
      <c r="O6" s="127"/>
      <c r="P6" s="127"/>
      <c r="Q6" s="127"/>
      <c r="R6" s="127"/>
      <c r="S6" s="127"/>
      <c r="T6" s="127"/>
      <c r="U6" s="127"/>
      <c r="V6" s="127"/>
      <c r="W6" s="127"/>
      <c r="X6" s="127"/>
      <c r="Y6" s="127"/>
      <c r="Z6" s="127"/>
      <c r="AA6" s="127"/>
      <c r="AB6" s="127"/>
      <c r="AC6" s="127"/>
      <c r="AD6" s="127"/>
      <c r="AE6" s="127"/>
      <c r="AF6" s="127"/>
      <c r="AG6" s="127"/>
      <c r="AH6" s="127"/>
      <c r="AI6" s="127"/>
      <c r="AJ6" s="127"/>
      <c r="AK6" s="127"/>
      <c r="AL6" s="127"/>
      <c r="AM6" s="127"/>
      <c r="AN6" s="127"/>
      <c r="AO6" s="127"/>
      <c r="AP6" s="127"/>
      <c r="AQ6" s="127"/>
      <c r="AR6" s="127"/>
      <c r="AS6" s="127"/>
      <c r="AT6" s="127"/>
      <c r="AU6" s="127"/>
      <c r="AV6" s="127"/>
      <c r="AW6" s="127"/>
      <c r="AX6" s="127"/>
      <c r="AY6" s="127"/>
      <c r="AZ6" s="127"/>
      <c r="BA6" s="127"/>
      <c r="BB6" s="127"/>
      <c r="BC6" s="127"/>
      <c r="BD6" s="127"/>
      <c r="BE6" s="127"/>
      <c r="BF6" s="127"/>
      <c r="BG6" s="127"/>
      <c r="BH6" s="127"/>
      <c r="BI6" s="127"/>
      <c r="BJ6" s="127"/>
      <c r="BK6" s="127"/>
      <c r="BL6" s="127"/>
      <c r="BM6" s="127"/>
      <c r="BN6" s="127"/>
      <c r="BO6" s="127"/>
      <c r="BP6" s="127"/>
      <c r="BQ6" s="127"/>
      <c r="BR6" s="127"/>
      <c r="BS6" s="127"/>
      <c r="BT6" s="127"/>
      <c r="BU6" s="127"/>
      <c r="BV6" s="127"/>
    </row>
    <row r="7" spans="2:74" x14ac:dyDescent="0.25">
      <c r="B7" s="97"/>
      <c r="C7" s="98"/>
      <c r="D7" s="98"/>
      <c r="E7" s="98"/>
      <c r="F7" s="98"/>
      <c r="G7" s="98"/>
      <c r="H7" s="98"/>
      <c r="I7" s="99"/>
    </row>
    <row r="8" spans="2:74" x14ac:dyDescent="0.25">
      <c r="B8" s="9"/>
      <c r="C8" s="3"/>
      <c r="D8" s="3"/>
      <c r="E8" s="3"/>
      <c r="F8" s="3"/>
      <c r="G8" s="3"/>
      <c r="H8" s="3"/>
      <c r="I8" s="10"/>
    </row>
    <row r="9" spans="2:74" ht="22.5" customHeight="1" x14ac:dyDescent="0.25">
      <c r="B9" s="9"/>
      <c r="C9" s="3"/>
      <c r="D9" s="3"/>
      <c r="E9" s="3"/>
      <c r="F9" s="3"/>
      <c r="G9" s="3"/>
      <c r="H9" s="3"/>
      <c r="I9" s="10"/>
    </row>
    <row r="10" spans="2:74" ht="22.5" customHeight="1" x14ac:dyDescent="0.25">
      <c r="B10" s="9"/>
      <c r="C10" s="3"/>
      <c r="D10" s="3"/>
      <c r="E10" s="3"/>
      <c r="F10" s="3"/>
      <c r="G10" s="3"/>
      <c r="H10" s="3"/>
      <c r="I10" s="10"/>
    </row>
    <row r="11" spans="2:74" ht="27.75" customHeight="1" x14ac:dyDescent="0.25">
      <c r="B11" s="9"/>
      <c r="C11" s="3"/>
      <c r="D11" s="100" t="s">
        <v>1</v>
      </c>
      <c r="E11" s="101"/>
      <c r="F11" s="101"/>
      <c r="G11" s="101"/>
      <c r="H11" s="101"/>
      <c r="I11" s="10"/>
    </row>
    <row r="12" spans="2:74" ht="45" customHeight="1" x14ac:dyDescent="0.25">
      <c r="B12" s="9"/>
      <c r="C12" s="2"/>
      <c r="D12" s="16" t="s">
        <v>0</v>
      </c>
      <c r="E12" s="3"/>
      <c r="F12" s="3"/>
      <c r="G12" s="3"/>
      <c r="H12" s="3"/>
      <c r="I12" s="10"/>
    </row>
    <row r="13" spans="2:74" ht="29.25" customHeight="1" x14ac:dyDescent="0.25">
      <c r="B13" s="9"/>
      <c r="C13" s="2"/>
      <c r="D13" s="17" t="s">
        <v>50</v>
      </c>
      <c r="E13" s="3"/>
      <c r="F13" s="3"/>
      <c r="G13" s="3"/>
      <c r="H13" s="3"/>
      <c r="I13" s="10"/>
    </row>
    <row r="14" spans="2:74" ht="29.25" customHeight="1" x14ac:dyDescent="0.25">
      <c r="B14" s="9"/>
      <c r="C14" s="2"/>
      <c r="D14" s="17"/>
      <c r="E14" s="3"/>
      <c r="F14" s="3"/>
      <c r="G14" s="3"/>
      <c r="H14" s="3"/>
      <c r="I14" s="10"/>
    </row>
    <row r="15" spans="2:74" ht="29.25" customHeight="1" x14ac:dyDescent="0.25">
      <c r="B15" s="9"/>
      <c r="C15" s="2"/>
      <c r="D15" s="17"/>
      <c r="E15" s="3"/>
      <c r="F15" s="3"/>
      <c r="G15" s="3"/>
      <c r="H15" s="3"/>
      <c r="I15" s="10"/>
    </row>
    <row r="16" spans="2:74" ht="29.25" customHeight="1" x14ac:dyDescent="0.25">
      <c r="B16" s="9"/>
      <c r="C16" s="2"/>
      <c r="D16" s="17"/>
      <c r="E16" s="3"/>
      <c r="F16" s="3"/>
      <c r="G16" s="3"/>
      <c r="H16" s="3"/>
      <c r="I16" s="10"/>
    </row>
    <row r="17" spans="2:9" ht="29.25" customHeight="1" x14ac:dyDescent="0.25">
      <c r="B17" s="9"/>
      <c r="C17" s="2"/>
      <c r="D17" s="17"/>
      <c r="E17" s="3"/>
      <c r="F17" s="3"/>
      <c r="G17" s="3"/>
      <c r="H17" s="3"/>
      <c r="I17" s="10"/>
    </row>
    <row r="18" spans="2:9" ht="29.25" customHeight="1" x14ac:dyDescent="0.25">
      <c r="B18" s="9"/>
      <c r="C18" s="2"/>
      <c r="D18" s="17"/>
      <c r="E18" s="3"/>
      <c r="F18" s="3"/>
      <c r="G18" s="3"/>
      <c r="H18" s="3"/>
      <c r="I18" s="10"/>
    </row>
    <row r="19" spans="2:9" ht="21.75" customHeight="1" x14ac:dyDescent="0.25">
      <c r="B19" s="11"/>
      <c r="C19" s="12"/>
      <c r="D19" s="12"/>
      <c r="E19" s="12"/>
      <c r="F19" s="12"/>
      <c r="G19" s="12"/>
      <c r="H19" s="12"/>
      <c r="I19" s="13"/>
    </row>
    <row r="21" spans="2:9" s="126" customFormat="1" ht="235.5" customHeight="1" x14ac:dyDescent="0.25"/>
    <row r="22" spans="2:9" s="126" customFormat="1" x14ac:dyDescent="0.25"/>
    <row r="23" spans="2:9" s="126" customFormat="1" x14ac:dyDescent="0.25"/>
    <row r="24" spans="2:9" s="126" customFormat="1" x14ac:dyDescent="0.25"/>
    <row r="25" spans="2:9" s="126" customFormat="1" x14ac:dyDescent="0.25"/>
    <row r="26" spans="2:9" s="126" customFormat="1" x14ac:dyDescent="0.25"/>
    <row r="27" spans="2:9" s="126" customFormat="1" x14ac:dyDescent="0.25"/>
    <row r="28" spans="2:9" s="126" customFormat="1" x14ac:dyDescent="0.25"/>
    <row r="29" spans="2:9" s="126" customFormat="1" x14ac:dyDescent="0.25"/>
    <row r="30" spans="2:9" s="126" customFormat="1" x14ac:dyDescent="0.25"/>
    <row r="31" spans="2:9" s="126" customFormat="1" x14ac:dyDescent="0.25"/>
    <row r="32" spans="2:9" s="126" customFormat="1" x14ac:dyDescent="0.25"/>
    <row r="33" s="126" customFormat="1" x14ac:dyDescent="0.25"/>
    <row r="34" s="126" customFormat="1" x14ac:dyDescent="0.25"/>
    <row r="35" s="126" customFormat="1" x14ac:dyDescent="0.25"/>
    <row r="36" s="126" customFormat="1" x14ac:dyDescent="0.25"/>
    <row r="37" s="126" customFormat="1" x14ac:dyDescent="0.25"/>
    <row r="38" s="126" customFormat="1" x14ac:dyDescent="0.25"/>
    <row r="39" s="126" customFormat="1" x14ac:dyDescent="0.25"/>
    <row r="40" s="126" customFormat="1" x14ac:dyDescent="0.25"/>
    <row r="41" s="126" customFormat="1" x14ac:dyDescent="0.25"/>
    <row r="42" s="126" customFormat="1" x14ac:dyDescent="0.25"/>
    <row r="43" s="126" customFormat="1" x14ac:dyDescent="0.25"/>
    <row r="44" s="126" customFormat="1" x14ac:dyDescent="0.25"/>
    <row r="45" s="126" customFormat="1" x14ac:dyDescent="0.25"/>
    <row r="46" s="126" customFormat="1" x14ac:dyDescent="0.25"/>
    <row r="47" s="126" customFormat="1" x14ac:dyDescent="0.25"/>
    <row r="48" s="126" customFormat="1" x14ac:dyDescent="0.25"/>
    <row r="49" s="126" customFormat="1" x14ac:dyDescent="0.25"/>
    <row r="50" s="126" customFormat="1" x14ac:dyDescent="0.25"/>
    <row r="51" s="126" customFormat="1" x14ac:dyDescent="0.25"/>
    <row r="52" s="126" customFormat="1" x14ac:dyDescent="0.25"/>
    <row r="53" s="126" customFormat="1" x14ac:dyDescent="0.25"/>
    <row r="54" s="126" customFormat="1" x14ac:dyDescent="0.25"/>
    <row r="55" s="126" customFormat="1" x14ac:dyDescent="0.25"/>
    <row r="56" s="126" customFormat="1" x14ac:dyDescent="0.25"/>
    <row r="57" s="126" customFormat="1" x14ac:dyDescent="0.25"/>
    <row r="58" s="126" customFormat="1" x14ac:dyDescent="0.25"/>
    <row r="59" s="126" customFormat="1" x14ac:dyDescent="0.25"/>
    <row r="60" s="126" customFormat="1" x14ac:dyDescent="0.25"/>
    <row r="61" s="126" customFormat="1" x14ac:dyDescent="0.25"/>
    <row r="62" s="126" customFormat="1" x14ac:dyDescent="0.25"/>
    <row r="63" s="126" customFormat="1" x14ac:dyDescent="0.25"/>
    <row r="64" s="126" customFormat="1" x14ac:dyDescent="0.25"/>
    <row r="65" s="126" customFormat="1" x14ac:dyDescent="0.25"/>
    <row r="66" s="126" customFormat="1" x14ac:dyDescent="0.25"/>
    <row r="67" s="126" customFormat="1" x14ac:dyDescent="0.25"/>
    <row r="68" s="126" customFormat="1" x14ac:dyDescent="0.25"/>
    <row r="69" s="126" customFormat="1" x14ac:dyDescent="0.25"/>
    <row r="70" s="126" customFormat="1" x14ac:dyDescent="0.25"/>
    <row r="71" s="126" customFormat="1" x14ac:dyDescent="0.25"/>
    <row r="72" s="126" customFormat="1" x14ac:dyDescent="0.25"/>
    <row r="73" s="126" customFormat="1" x14ac:dyDescent="0.25"/>
    <row r="74" s="126" customFormat="1" x14ac:dyDescent="0.25"/>
    <row r="75" s="126" customFormat="1" x14ac:dyDescent="0.25"/>
    <row r="76" s="126" customFormat="1" x14ac:dyDescent="0.25"/>
    <row r="77" s="126" customFormat="1" x14ac:dyDescent="0.25"/>
    <row r="78" s="126" customFormat="1" x14ac:dyDescent="0.25"/>
    <row r="79" s="126" customFormat="1" x14ac:dyDescent="0.25"/>
    <row r="80" s="126" customFormat="1" x14ac:dyDescent="0.25"/>
    <row r="81" s="126" customFormat="1" x14ac:dyDescent="0.25"/>
    <row r="82" s="126" customFormat="1" x14ac:dyDescent="0.25"/>
    <row r="83" s="126" customFormat="1" x14ac:dyDescent="0.25"/>
    <row r="84" s="126" customFormat="1" x14ac:dyDescent="0.25"/>
    <row r="85" s="126" customFormat="1" x14ac:dyDescent="0.25"/>
    <row r="86" s="126" customFormat="1" x14ac:dyDescent="0.25"/>
    <row r="87" s="126" customFormat="1" x14ac:dyDescent="0.25"/>
    <row r="88" s="126" customFormat="1" x14ac:dyDescent="0.25"/>
    <row r="89" s="126" customFormat="1" x14ac:dyDescent="0.25"/>
    <row r="90" s="126" customFormat="1" x14ac:dyDescent="0.25"/>
    <row r="91" s="126" customFormat="1" x14ac:dyDescent="0.25"/>
    <row r="92" s="126" customFormat="1" x14ac:dyDescent="0.25"/>
    <row r="93" s="126" customFormat="1" x14ac:dyDescent="0.25"/>
    <row r="94" s="126" customFormat="1" x14ac:dyDescent="0.25"/>
    <row r="95" s="126" customFormat="1" x14ac:dyDescent="0.25"/>
    <row r="96" s="126" customFormat="1" x14ac:dyDescent="0.25"/>
    <row r="97" s="126" customFormat="1" x14ac:dyDescent="0.25"/>
    <row r="98" s="126" customFormat="1" x14ac:dyDescent="0.25"/>
    <row r="99" s="126" customFormat="1" x14ac:dyDescent="0.25"/>
    <row r="100" s="126" customFormat="1" x14ac:dyDescent="0.25"/>
    <row r="101" s="126" customFormat="1" x14ac:dyDescent="0.25"/>
    <row r="102" s="126" customFormat="1" x14ac:dyDescent="0.25"/>
    <row r="103" s="126" customFormat="1" x14ac:dyDescent="0.25"/>
    <row r="104" s="126" customFormat="1" x14ac:dyDescent="0.25"/>
    <row r="105" s="126" customFormat="1" x14ac:dyDescent="0.25"/>
    <row r="106" s="126" customFormat="1" x14ac:dyDescent="0.25"/>
    <row r="107" s="126" customFormat="1" x14ac:dyDescent="0.25"/>
    <row r="108" s="126" customFormat="1" x14ac:dyDescent="0.25"/>
    <row r="109" s="126" customFormat="1" x14ac:dyDescent="0.25"/>
    <row r="110" s="126" customFormat="1" x14ac:dyDescent="0.25"/>
    <row r="111" s="126" customFormat="1" x14ac:dyDescent="0.25"/>
    <row r="112" s="126" customFormat="1" x14ac:dyDescent="0.25"/>
    <row r="113" s="126" customFormat="1" x14ac:dyDescent="0.25"/>
    <row r="114" s="126" customFormat="1" x14ac:dyDescent="0.25"/>
    <row r="115" s="126" customFormat="1" x14ac:dyDescent="0.25"/>
    <row r="116" s="126" customFormat="1" x14ac:dyDescent="0.25"/>
    <row r="117" s="126" customFormat="1" x14ac:dyDescent="0.25"/>
    <row r="118" s="126" customFormat="1" x14ac:dyDescent="0.25"/>
    <row r="119" s="126" customFormat="1" x14ac:dyDescent="0.25"/>
    <row r="120" s="126" customFormat="1" x14ac:dyDescent="0.25"/>
    <row r="121" s="126" customFormat="1" x14ac:dyDescent="0.25"/>
    <row r="122" s="126" customFormat="1" x14ac:dyDescent="0.25"/>
    <row r="123" s="126" customFormat="1" x14ac:dyDescent="0.25"/>
    <row r="124" s="126" customFormat="1" x14ac:dyDescent="0.25"/>
    <row r="125" s="126" customFormat="1" x14ac:dyDescent="0.25"/>
    <row r="126" s="126" customFormat="1" x14ac:dyDescent="0.25"/>
    <row r="127" s="126" customFormat="1" x14ac:dyDescent="0.25"/>
    <row r="128" s="126" customFormat="1" x14ac:dyDescent="0.25"/>
    <row r="129" s="126" customFormat="1" x14ac:dyDescent="0.25"/>
    <row r="130" s="126" customFormat="1" x14ac:dyDescent="0.25"/>
    <row r="131" s="126" customFormat="1" x14ac:dyDescent="0.25"/>
    <row r="132" s="126" customFormat="1" x14ac:dyDescent="0.25"/>
    <row r="133" s="126" customFormat="1" x14ac:dyDescent="0.25"/>
    <row r="134" s="126" customFormat="1" x14ac:dyDescent="0.25"/>
    <row r="135" s="126" customFormat="1" x14ac:dyDescent="0.25"/>
    <row r="136" s="126" customFormat="1" x14ac:dyDescent="0.25"/>
    <row r="137" s="126" customFormat="1" x14ac:dyDescent="0.25"/>
    <row r="138" s="126" customFormat="1" x14ac:dyDescent="0.25"/>
    <row r="139" s="126" customFormat="1" x14ac:dyDescent="0.25"/>
    <row r="140" s="126" customFormat="1" x14ac:dyDescent="0.25"/>
    <row r="141" s="126" customFormat="1" x14ac:dyDescent="0.25"/>
    <row r="142" s="126" customFormat="1" x14ac:dyDescent="0.25"/>
    <row r="143" s="126" customFormat="1" x14ac:dyDescent="0.25"/>
    <row r="144" s="126" customFormat="1" x14ac:dyDescent="0.25"/>
    <row r="145" s="126" customFormat="1" x14ac:dyDescent="0.25"/>
    <row r="146" s="126" customFormat="1" x14ac:dyDescent="0.25"/>
    <row r="147" s="126" customFormat="1" x14ac:dyDescent="0.25"/>
    <row r="148" s="126" customFormat="1" x14ac:dyDescent="0.25"/>
    <row r="149" s="126" customFormat="1" x14ac:dyDescent="0.25"/>
    <row r="150" s="126" customFormat="1" x14ac:dyDescent="0.25"/>
    <row r="151" s="126" customFormat="1" x14ac:dyDescent="0.25"/>
    <row r="152" s="126" customFormat="1" x14ac:dyDescent="0.25"/>
    <row r="153" s="126" customFormat="1" x14ac:dyDescent="0.25"/>
    <row r="154" s="126" customFormat="1" x14ac:dyDescent="0.25"/>
    <row r="155" s="126" customFormat="1" x14ac:dyDescent="0.25"/>
    <row r="156" s="126" customFormat="1" x14ac:dyDescent="0.25"/>
    <row r="157" s="126" customFormat="1" x14ac:dyDescent="0.25"/>
    <row r="158" s="126" customFormat="1" x14ac:dyDescent="0.25"/>
    <row r="159" s="126" customFormat="1" x14ac:dyDescent="0.25"/>
    <row r="160" s="126" customFormat="1" x14ac:dyDescent="0.25"/>
    <row r="161" s="126" customFormat="1" x14ac:dyDescent="0.25"/>
    <row r="162" s="126" customFormat="1" x14ac:dyDescent="0.25"/>
    <row r="163" s="126" customFormat="1" x14ac:dyDescent="0.25"/>
    <row r="164" s="126" customFormat="1" x14ac:dyDescent="0.25"/>
    <row r="165" s="126" customFormat="1" x14ac:dyDescent="0.25"/>
    <row r="166" s="126" customFormat="1" x14ac:dyDescent="0.25"/>
    <row r="167" s="126" customFormat="1" x14ac:dyDescent="0.25"/>
    <row r="168" s="126" customFormat="1" x14ac:dyDescent="0.25"/>
    <row r="169" s="126" customFormat="1" x14ac:dyDescent="0.25"/>
    <row r="170" s="126" customFormat="1" x14ac:dyDescent="0.25"/>
    <row r="171" s="126" customFormat="1" x14ac:dyDescent="0.25"/>
    <row r="172" s="126" customFormat="1" x14ac:dyDescent="0.25"/>
    <row r="173" s="126" customFormat="1" x14ac:dyDescent="0.25"/>
    <row r="174" s="126" customFormat="1" x14ac:dyDescent="0.25"/>
    <row r="175" s="126" customFormat="1" x14ac:dyDescent="0.25"/>
    <row r="176" s="126" customFormat="1" x14ac:dyDescent="0.25"/>
    <row r="177" s="126" customFormat="1" x14ac:dyDescent="0.25"/>
    <row r="178" s="126" customFormat="1" x14ac:dyDescent="0.25"/>
    <row r="179" s="126" customFormat="1" x14ac:dyDescent="0.25"/>
    <row r="180" s="126" customFormat="1" x14ac:dyDescent="0.25"/>
    <row r="181" s="126" customFormat="1" x14ac:dyDescent="0.25"/>
    <row r="182" s="126" customFormat="1" x14ac:dyDescent="0.25"/>
    <row r="183" s="126" customFormat="1" x14ac:dyDescent="0.25"/>
    <row r="184" s="126" customFormat="1" x14ac:dyDescent="0.25"/>
    <row r="185" s="126" customFormat="1" x14ac:dyDescent="0.25"/>
    <row r="186" s="126" customFormat="1" x14ac:dyDescent="0.25"/>
    <row r="187" s="126" customFormat="1" x14ac:dyDescent="0.25"/>
    <row r="188" s="126" customFormat="1" x14ac:dyDescent="0.25"/>
    <row r="189" s="126" customFormat="1" x14ac:dyDescent="0.25"/>
    <row r="190" s="126" customFormat="1" x14ac:dyDescent="0.25"/>
    <row r="191" s="126" customFormat="1" x14ac:dyDescent="0.25"/>
    <row r="192" s="126" customFormat="1" x14ac:dyDescent="0.25"/>
    <row r="193" s="126" customFormat="1" x14ac:dyDescent="0.25"/>
    <row r="194" s="126" customFormat="1" x14ac:dyDescent="0.25"/>
    <row r="195" s="126" customFormat="1" x14ac:dyDescent="0.25"/>
    <row r="196" s="126" customFormat="1" x14ac:dyDescent="0.25"/>
    <row r="197" s="126" customFormat="1" x14ac:dyDescent="0.25"/>
    <row r="198" s="126" customFormat="1" x14ac:dyDescent="0.25"/>
    <row r="199" s="126" customFormat="1" x14ac:dyDescent="0.25"/>
    <row r="200" s="126" customFormat="1" x14ac:dyDescent="0.25"/>
    <row r="201" s="126" customFormat="1" x14ac:dyDescent="0.25"/>
    <row r="202" s="126" customFormat="1" x14ac:dyDescent="0.25"/>
    <row r="203" s="126" customFormat="1" x14ac:dyDescent="0.25"/>
    <row r="204" s="126" customFormat="1" x14ac:dyDescent="0.25"/>
    <row r="205" s="126" customFormat="1" x14ac:dyDescent="0.25"/>
    <row r="206" s="126" customFormat="1" x14ac:dyDescent="0.25"/>
    <row r="207" s="126" customFormat="1" x14ac:dyDescent="0.25"/>
    <row r="208" s="126" customFormat="1" x14ac:dyDescent="0.25"/>
    <row r="209" s="126" customFormat="1" x14ac:dyDescent="0.25"/>
    <row r="210" s="126" customFormat="1" x14ac:dyDescent="0.25"/>
    <row r="211" s="126" customFormat="1" x14ac:dyDescent="0.25"/>
    <row r="212" s="126" customFormat="1" x14ac:dyDescent="0.25"/>
    <row r="213" s="126" customFormat="1" x14ac:dyDescent="0.25"/>
    <row r="214" s="126" customFormat="1" x14ac:dyDescent="0.25"/>
    <row r="215" s="126" customFormat="1" x14ac:dyDescent="0.25"/>
    <row r="216" s="126" customFormat="1" x14ac:dyDescent="0.25"/>
    <row r="217" s="126" customFormat="1" x14ac:dyDescent="0.25"/>
    <row r="218" s="126" customFormat="1" x14ac:dyDescent="0.25"/>
    <row r="219" s="126" customFormat="1" x14ac:dyDescent="0.25"/>
    <row r="220" s="126" customFormat="1" x14ac:dyDescent="0.25"/>
    <row r="221" s="126" customFormat="1" x14ac:dyDescent="0.25"/>
    <row r="222" s="126" customFormat="1" x14ac:dyDescent="0.25"/>
    <row r="223" s="126" customFormat="1" x14ac:dyDescent="0.25"/>
    <row r="224" s="126" customFormat="1" x14ac:dyDescent="0.25"/>
    <row r="225" s="126" customFormat="1" x14ac:dyDescent="0.25"/>
    <row r="226" s="126" customFormat="1" x14ac:dyDescent="0.25"/>
    <row r="227" s="126" customFormat="1" x14ac:dyDescent="0.25"/>
    <row r="228" s="126" customFormat="1" x14ac:dyDescent="0.25"/>
    <row r="229" s="126" customFormat="1" x14ac:dyDescent="0.25"/>
    <row r="230" s="126" customFormat="1" x14ac:dyDescent="0.25"/>
    <row r="231" s="126" customFormat="1" x14ac:dyDescent="0.25"/>
    <row r="232" s="126" customFormat="1" x14ac:dyDescent="0.25"/>
    <row r="233" s="126" customFormat="1" x14ac:dyDescent="0.25"/>
    <row r="234" s="126" customFormat="1" x14ac:dyDescent="0.25"/>
    <row r="235" s="126" customFormat="1" x14ac:dyDescent="0.25"/>
    <row r="236" s="126" customFormat="1" x14ac:dyDescent="0.25"/>
    <row r="237" s="126" customFormat="1" x14ac:dyDescent="0.25"/>
    <row r="238" s="126" customFormat="1" x14ac:dyDescent="0.25"/>
    <row r="239" s="126" customFormat="1" x14ac:dyDescent="0.25"/>
    <row r="240" s="126" customFormat="1" x14ac:dyDescent="0.25"/>
    <row r="241" s="126" customFormat="1" x14ac:dyDescent="0.25"/>
    <row r="242" s="126" customFormat="1" x14ac:dyDescent="0.25"/>
    <row r="243" s="126" customFormat="1" x14ac:dyDescent="0.25"/>
    <row r="244" s="126" customFormat="1" x14ac:dyDescent="0.25"/>
    <row r="245" s="126" customFormat="1" x14ac:dyDescent="0.25"/>
    <row r="246" s="126" customFormat="1" x14ac:dyDescent="0.25"/>
    <row r="247" s="126" customFormat="1" x14ac:dyDescent="0.25"/>
    <row r="248" s="126" customFormat="1" x14ac:dyDescent="0.25"/>
    <row r="249" s="126" customFormat="1" x14ac:dyDescent="0.25"/>
    <row r="250" s="126" customFormat="1" x14ac:dyDescent="0.25"/>
    <row r="251" s="126" customFormat="1" x14ac:dyDescent="0.25"/>
    <row r="252" s="126" customFormat="1" x14ac:dyDescent="0.25"/>
    <row r="253" s="126" customFormat="1" x14ac:dyDescent="0.25"/>
    <row r="254" s="126" customFormat="1" x14ac:dyDescent="0.25"/>
    <row r="255" s="126" customFormat="1" x14ac:dyDescent="0.25"/>
    <row r="256" s="126" customFormat="1" x14ac:dyDescent="0.25"/>
    <row r="257" s="126" customFormat="1" x14ac:dyDescent="0.25"/>
    <row r="258" s="126" customFormat="1" x14ac:dyDescent="0.25"/>
    <row r="259" s="126" customFormat="1" x14ac:dyDescent="0.25"/>
    <row r="260" s="126" customFormat="1" x14ac:dyDescent="0.25"/>
    <row r="261" s="126" customFormat="1" x14ac:dyDescent="0.25"/>
    <row r="262" s="126" customFormat="1" x14ac:dyDescent="0.25"/>
    <row r="263" s="126" customFormat="1" x14ac:dyDescent="0.25"/>
    <row r="264" s="126" customFormat="1" x14ac:dyDescent="0.25"/>
    <row r="265" s="126" customFormat="1" x14ac:dyDescent="0.25"/>
    <row r="266" s="126" customFormat="1" x14ac:dyDescent="0.25"/>
    <row r="267" s="126" customFormat="1" x14ac:dyDescent="0.25"/>
    <row r="268" s="126" customFormat="1" x14ac:dyDescent="0.25"/>
    <row r="269" s="126" customFormat="1" x14ac:dyDescent="0.25"/>
    <row r="270" s="126" customFormat="1" x14ac:dyDescent="0.25"/>
    <row r="271" s="126" customFormat="1" x14ac:dyDescent="0.25"/>
    <row r="272" s="126" customFormat="1" x14ac:dyDescent="0.25"/>
    <row r="273" s="126" customFormat="1" x14ac:dyDescent="0.25"/>
    <row r="274" s="126" customFormat="1" x14ac:dyDescent="0.25"/>
    <row r="275" s="126" customFormat="1" x14ac:dyDescent="0.25"/>
    <row r="276" s="126" customFormat="1" x14ac:dyDescent="0.25"/>
    <row r="277" s="126" customFormat="1" x14ac:dyDescent="0.25"/>
    <row r="278" s="126" customFormat="1" x14ac:dyDescent="0.25"/>
    <row r="279" s="126" customFormat="1" x14ac:dyDescent="0.25"/>
    <row r="280" s="126" customFormat="1" x14ac:dyDescent="0.25"/>
    <row r="281" s="126" customFormat="1" x14ac:dyDescent="0.25"/>
    <row r="282" s="126" customFormat="1" x14ac:dyDescent="0.25"/>
    <row r="283" s="126" customFormat="1" x14ac:dyDescent="0.25"/>
    <row r="284" s="126" customFormat="1" x14ac:dyDescent="0.25"/>
    <row r="285" s="126" customFormat="1" x14ac:dyDescent="0.25"/>
    <row r="286" s="126" customFormat="1" x14ac:dyDescent="0.25"/>
    <row r="287" s="126" customFormat="1" x14ac:dyDescent="0.25"/>
    <row r="288" s="126" customFormat="1" x14ac:dyDescent="0.25"/>
    <row r="289" s="126" customFormat="1" x14ac:dyDescent="0.25"/>
    <row r="290" s="126" customFormat="1" x14ac:dyDescent="0.25"/>
    <row r="291" s="126" customFormat="1" x14ac:dyDescent="0.25"/>
    <row r="292" s="126" customFormat="1" x14ac:dyDescent="0.25"/>
    <row r="293" s="126" customFormat="1" x14ac:dyDescent="0.25"/>
    <row r="294" s="126" customFormat="1" x14ac:dyDescent="0.25"/>
    <row r="295" s="126" customFormat="1" x14ac:dyDescent="0.25"/>
    <row r="296" s="126" customFormat="1" x14ac:dyDescent="0.25"/>
    <row r="297" s="126" customFormat="1" x14ac:dyDescent="0.25"/>
    <row r="298" s="126" customFormat="1" x14ac:dyDescent="0.25"/>
    <row r="299" s="126" customFormat="1" x14ac:dyDescent="0.25"/>
    <row r="300" s="126" customFormat="1" x14ac:dyDescent="0.25"/>
    <row r="301" s="126" customFormat="1" x14ac:dyDescent="0.25"/>
    <row r="302" s="126" customFormat="1" x14ac:dyDescent="0.25"/>
    <row r="303" s="126" customFormat="1" x14ac:dyDescent="0.25"/>
    <row r="304" s="126" customFormat="1" x14ac:dyDescent="0.25"/>
    <row r="305" s="126" customFormat="1" x14ac:dyDescent="0.25"/>
    <row r="306" s="126" customFormat="1" x14ac:dyDescent="0.25"/>
    <row r="307" s="126" customFormat="1" x14ac:dyDescent="0.25"/>
    <row r="308" s="126" customFormat="1" x14ac:dyDescent="0.25"/>
    <row r="309" s="126" customFormat="1" x14ac:dyDescent="0.25"/>
    <row r="310" s="126" customFormat="1" x14ac:dyDescent="0.25"/>
    <row r="311" s="126" customFormat="1" x14ac:dyDescent="0.25"/>
    <row r="312" s="126" customFormat="1" x14ac:dyDescent="0.25"/>
    <row r="313" s="126" customFormat="1" x14ac:dyDescent="0.25"/>
    <row r="314" s="126" customFormat="1" x14ac:dyDescent="0.25"/>
    <row r="315" s="126" customFormat="1" x14ac:dyDescent="0.25"/>
    <row r="316" s="126" customFormat="1" x14ac:dyDescent="0.25"/>
    <row r="317" s="126" customFormat="1" x14ac:dyDescent="0.25"/>
    <row r="318" s="126" customFormat="1" x14ac:dyDescent="0.25"/>
    <row r="319" s="126" customFormat="1" x14ac:dyDescent="0.25"/>
    <row r="320" s="126" customFormat="1" x14ac:dyDescent="0.25"/>
    <row r="321" s="126" customFormat="1" x14ac:dyDescent="0.25"/>
    <row r="322" s="126" customFormat="1" x14ac:dyDescent="0.25"/>
    <row r="323" s="126" customFormat="1" x14ac:dyDescent="0.25"/>
    <row r="324" s="126" customFormat="1" x14ac:dyDescent="0.25"/>
    <row r="325" s="126" customFormat="1" x14ac:dyDescent="0.25"/>
    <row r="326" s="126" customFormat="1" x14ac:dyDescent="0.25"/>
    <row r="327" s="126" customFormat="1" x14ac:dyDescent="0.25"/>
    <row r="328" s="126" customFormat="1" x14ac:dyDescent="0.25"/>
    <row r="329" s="126" customFormat="1" x14ac:dyDescent="0.25"/>
    <row r="330" s="126" customFormat="1" x14ac:dyDescent="0.25"/>
    <row r="331" s="126" customFormat="1" x14ac:dyDescent="0.25"/>
    <row r="332" s="126" customFormat="1" x14ac:dyDescent="0.25"/>
    <row r="333" s="126" customFormat="1" x14ac:dyDescent="0.25"/>
    <row r="334" s="126" customFormat="1" x14ac:dyDescent="0.25"/>
    <row r="335" s="126" customFormat="1" x14ac:dyDescent="0.25"/>
    <row r="336" s="126" customFormat="1" x14ac:dyDescent="0.25"/>
    <row r="337" s="126" customFormat="1" x14ac:dyDescent="0.25"/>
    <row r="338" s="126" customFormat="1" x14ac:dyDescent="0.25"/>
    <row r="339" s="126" customFormat="1" x14ac:dyDescent="0.25"/>
    <row r="340" s="126" customFormat="1" x14ac:dyDescent="0.25"/>
    <row r="341" s="126" customFormat="1" x14ac:dyDescent="0.25"/>
    <row r="342" s="126" customFormat="1" x14ac:dyDescent="0.25"/>
    <row r="343" s="126" customFormat="1" x14ac:dyDescent="0.25"/>
    <row r="344" s="126" customFormat="1" x14ac:dyDescent="0.25"/>
    <row r="345" s="126" customFormat="1" x14ac:dyDescent="0.25"/>
    <row r="346" s="126" customFormat="1" x14ac:dyDescent="0.25"/>
    <row r="347" s="126" customFormat="1" x14ac:dyDescent="0.25"/>
    <row r="348" s="126" customFormat="1" x14ac:dyDescent="0.25"/>
    <row r="349" s="126" customFormat="1" x14ac:dyDescent="0.25"/>
    <row r="350" s="126" customFormat="1" x14ac:dyDescent="0.25"/>
    <row r="351" s="126" customFormat="1" x14ac:dyDescent="0.25"/>
    <row r="352" s="126" customFormat="1" x14ac:dyDescent="0.25"/>
    <row r="353" s="126" customFormat="1" x14ac:dyDescent="0.25"/>
    <row r="354" s="126" customFormat="1" x14ac:dyDescent="0.25"/>
    <row r="355" s="126" customFormat="1" x14ac:dyDescent="0.25"/>
    <row r="356" s="126" customFormat="1" x14ac:dyDescent="0.25"/>
    <row r="357" s="126" customFormat="1" x14ac:dyDescent="0.25"/>
    <row r="358" s="126" customFormat="1" x14ac:dyDescent="0.25"/>
    <row r="359" s="126" customFormat="1" x14ac:dyDescent="0.25"/>
    <row r="360" s="126" customFormat="1" x14ac:dyDescent="0.25"/>
    <row r="361" s="126" customFormat="1" x14ac:dyDescent="0.25"/>
    <row r="362" s="126" customFormat="1" x14ac:dyDescent="0.25"/>
    <row r="363" s="126" customFormat="1" x14ac:dyDescent="0.25"/>
    <row r="364" s="126" customFormat="1" x14ac:dyDescent="0.25"/>
    <row r="365" s="126" customFormat="1" x14ac:dyDescent="0.25"/>
    <row r="366" s="126" customFormat="1" x14ac:dyDescent="0.25"/>
    <row r="367" s="126" customFormat="1" x14ac:dyDescent="0.25"/>
    <row r="368" s="126" customFormat="1" x14ac:dyDescent="0.25"/>
    <row r="369" s="126" customFormat="1" x14ac:dyDescent="0.25"/>
    <row r="370" s="126" customFormat="1" x14ac:dyDescent="0.25"/>
    <row r="371" s="126" customFormat="1" x14ac:dyDescent="0.25"/>
    <row r="372" s="126" customFormat="1" x14ac:dyDescent="0.25"/>
    <row r="373" s="126" customFormat="1" x14ac:dyDescent="0.25"/>
    <row r="374" s="126" customFormat="1" x14ac:dyDescent="0.25"/>
    <row r="375" s="126" customFormat="1" x14ac:dyDescent="0.25"/>
    <row r="376" s="126" customFormat="1" x14ac:dyDescent="0.25"/>
    <row r="377" s="126" customFormat="1" x14ac:dyDescent="0.25"/>
    <row r="378" s="126" customFormat="1" x14ac:dyDescent="0.25"/>
    <row r="379" s="126" customFormat="1" x14ac:dyDescent="0.25"/>
    <row r="380" s="126" customFormat="1" x14ac:dyDescent="0.25"/>
    <row r="381" s="126" customFormat="1" x14ac:dyDescent="0.25"/>
    <row r="382" s="126" customFormat="1" x14ac:dyDescent="0.25"/>
    <row r="383" s="126" customFormat="1" x14ac:dyDescent="0.25"/>
    <row r="384" s="126" customFormat="1" x14ac:dyDescent="0.25"/>
    <row r="385" s="126" customFormat="1" x14ac:dyDescent="0.25"/>
    <row r="386" s="126" customFormat="1" x14ac:dyDescent="0.25"/>
    <row r="387" s="126" customFormat="1" x14ac:dyDescent="0.25"/>
    <row r="388" s="126" customFormat="1" x14ac:dyDescent="0.25"/>
    <row r="389" s="126" customFormat="1" x14ac:dyDescent="0.25"/>
    <row r="390" s="126" customFormat="1" x14ac:dyDescent="0.25"/>
    <row r="391" s="126" customFormat="1" x14ac:dyDescent="0.25"/>
    <row r="392" s="126" customFormat="1" x14ac:dyDescent="0.25"/>
    <row r="393" s="126" customFormat="1" x14ac:dyDescent="0.25"/>
    <row r="394" s="126" customFormat="1" x14ac:dyDescent="0.25"/>
    <row r="395" s="126" customFormat="1" x14ac:dyDescent="0.25"/>
    <row r="396" s="126" customFormat="1" x14ac:dyDescent="0.25"/>
    <row r="397" s="126" customFormat="1" x14ac:dyDescent="0.25"/>
    <row r="398" s="126" customFormat="1" x14ac:dyDescent="0.25"/>
    <row r="399" s="126" customFormat="1" x14ac:dyDescent="0.25"/>
    <row r="400" s="126" customFormat="1" x14ac:dyDescent="0.25"/>
    <row r="401" s="126" customFormat="1" x14ac:dyDescent="0.25"/>
    <row r="402" s="126" customFormat="1" x14ac:dyDescent="0.25"/>
    <row r="403" s="126" customFormat="1" x14ac:dyDescent="0.25"/>
    <row r="404" s="126" customFormat="1" x14ac:dyDescent="0.25"/>
    <row r="405" s="126" customFormat="1" x14ac:dyDescent="0.25"/>
    <row r="406" s="126" customFormat="1" x14ac:dyDescent="0.25"/>
    <row r="407" s="126" customFormat="1" x14ac:dyDescent="0.25"/>
    <row r="408" s="126" customFormat="1" x14ac:dyDescent="0.25"/>
    <row r="409" s="126" customFormat="1" x14ac:dyDescent="0.25"/>
    <row r="410" s="126" customFormat="1" x14ac:dyDescent="0.25"/>
    <row r="411" s="126" customFormat="1" x14ac:dyDescent="0.25"/>
    <row r="412" s="126" customFormat="1" x14ac:dyDescent="0.25"/>
    <row r="413" s="126" customFormat="1" x14ac:dyDescent="0.25"/>
    <row r="414" s="126" customFormat="1" x14ac:dyDescent="0.25"/>
    <row r="415" s="126" customFormat="1" x14ac:dyDescent="0.25"/>
    <row r="416" s="126" customFormat="1" x14ac:dyDescent="0.25"/>
    <row r="417" s="126" customFormat="1" x14ac:dyDescent="0.25"/>
    <row r="418" s="126" customFormat="1" x14ac:dyDescent="0.25"/>
    <row r="419" s="126" customFormat="1" x14ac:dyDescent="0.25"/>
    <row r="420" s="126" customFormat="1" x14ac:dyDescent="0.25"/>
    <row r="421" s="126" customFormat="1" x14ac:dyDescent="0.25"/>
    <row r="422" s="126" customFormat="1" x14ac:dyDescent="0.25"/>
    <row r="423" s="126" customFormat="1" x14ac:dyDescent="0.25"/>
    <row r="424" s="126" customFormat="1" x14ac:dyDescent="0.25"/>
    <row r="425" s="126" customFormat="1" x14ac:dyDescent="0.25"/>
    <row r="426" s="126" customFormat="1" x14ac:dyDescent="0.25"/>
    <row r="427" s="126" customFormat="1" x14ac:dyDescent="0.25"/>
    <row r="428" s="126" customFormat="1" x14ac:dyDescent="0.25"/>
    <row r="429" s="126" customFormat="1" x14ac:dyDescent="0.25"/>
    <row r="430" s="126" customFormat="1" x14ac:dyDescent="0.25"/>
    <row r="431" s="126" customFormat="1" x14ac:dyDescent="0.25"/>
    <row r="432" s="126" customFormat="1" x14ac:dyDescent="0.25"/>
    <row r="433" s="126" customFormat="1" x14ac:dyDescent="0.25"/>
    <row r="434" s="126" customFormat="1" x14ac:dyDescent="0.25"/>
    <row r="435" s="126" customFormat="1" x14ac:dyDescent="0.25"/>
    <row r="436" s="126" customFormat="1" x14ac:dyDescent="0.25"/>
    <row r="437" s="126" customFormat="1" x14ac:dyDescent="0.25"/>
    <row r="438" s="126" customFormat="1" x14ac:dyDescent="0.25"/>
    <row r="439" s="126" customFormat="1" x14ac:dyDescent="0.25"/>
    <row r="440" s="126" customFormat="1" x14ac:dyDescent="0.25"/>
    <row r="441" s="126" customFormat="1" x14ac:dyDescent="0.25"/>
    <row r="442" s="126" customFormat="1" x14ac:dyDescent="0.25"/>
    <row r="443" s="126" customFormat="1" x14ac:dyDescent="0.25"/>
    <row r="444" s="126" customFormat="1" x14ac:dyDescent="0.25"/>
    <row r="445" s="126" customFormat="1" x14ac:dyDescent="0.25"/>
    <row r="446" s="126" customFormat="1" x14ac:dyDescent="0.25"/>
    <row r="447" s="126" customFormat="1" x14ac:dyDescent="0.25"/>
    <row r="448" s="126" customFormat="1" x14ac:dyDescent="0.25"/>
    <row r="449" s="126" customFormat="1" x14ac:dyDescent="0.25"/>
    <row r="450" s="126" customFormat="1" x14ac:dyDescent="0.25"/>
    <row r="451" s="126" customFormat="1" x14ac:dyDescent="0.25"/>
    <row r="452" s="126" customFormat="1" x14ac:dyDescent="0.25"/>
    <row r="453" s="126" customFormat="1" x14ac:dyDescent="0.25"/>
    <row r="454" s="126" customFormat="1" x14ac:dyDescent="0.25"/>
    <row r="455" s="126" customFormat="1" x14ac:dyDescent="0.25"/>
    <row r="456" s="126" customFormat="1" x14ac:dyDescent="0.25"/>
    <row r="457" s="126" customFormat="1" x14ac:dyDescent="0.25"/>
    <row r="458" s="126" customFormat="1" x14ac:dyDescent="0.25"/>
    <row r="459" s="126" customFormat="1" x14ac:dyDescent="0.25"/>
    <row r="460" s="126" customFormat="1" x14ac:dyDescent="0.25"/>
    <row r="461" s="126" customFormat="1" x14ac:dyDescent="0.25"/>
    <row r="462" s="126" customFormat="1" x14ac:dyDescent="0.25"/>
    <row r="463" s="126" customFormat="1" x14ac:dyDescent="0.25"/>
    <row r="464" s="126" customFormat="1" x14ac:dyDescent="0.25"/>
    <row r="465" s="126" customFormat="1" x14ac:dyDescent="0.25"/>
    <row r="466" s="126" customFormat="1" x14ac:dyDescent="0.25"/>
    <row r="467" s="126" customFormat="1" x14ac:dyDescent="0.25"/>
    <row r="468" s="126" customFormat="1" x14ac:dyDescent="0.25"/>
    <row r="469" s="126" customFormat="1" x14ac:dyDescent="0.25"/>
    <row r="470" s="126" customFormat="1" x14ac:dyDescent="0.25"/>
    <row r="471" s="126" customFormat="1" x14ac:dyDescent="0.25"/>
    <row r="472" s="126" customFormat="1" x14ac:dyDescent="0.25"/>
    <row r="473" s="126" customFormat="1" x14ac:dyDescent="0.25"/>
    <row r="474" s="126" customFormat="1" x14ac:dyDescent="0.25"/>
    <row r="475" s="126" customFormat="1" x14ac:dyDescent="0.25"/>
    <row r="476" s="126" customFormat="1" x14ac:dyDescent="0.25"/>
    <row r="477" s="126" customFormat="1" x14ac:dyDescent="0.25"/>
    <row r="478" s="126" customFormat="1" x14ac:dyDescent="0.25"/>
    <row r="479" s="126" customFormat="1" x14ac:dyDescent="0.25"/>
    <row r="480" s="126" customFormat="1" x14ac:dyDescent="0.25"/>
    <row r="481" s="126" customFormat="1" x14ac:dyDescent="0.25"/>
    <row r="482" s="126" customFormat="1" x14ac:dyDescent="0.25"/>
    <row r="483" s="126" customFormat="1" x14ac:dyDescent="0.25"/>
    <row r="484" s="126" customFormat="1" x14ac:dyDescent="0.25"/>
    <row r="485" s="126" customFormat="1" x14ac:dyDescent="0.25"/>
    <row r="486" s="126" customFormat="1" x14ac:dyDescent="0.25"/>
    <row r="487" s="126" customFormat="1" x14ac:dyDescent="0.25"/>
    <row r="488" s="126" customFormat="1" x14ac:dyDescent="0.25"/>
    <row r="489" s="126" customFormat="1" x14ac:dyDescent="0.25"/>
    <row r="490" s="126" customFormat="1" x14ac:dyDescent="0.25"/>
    <row r="491" s="126" customFormat="1" x14ac:dyDescent="0.25"/>
    <row r="492" s="126" customFormat="1" x14ac:dyDescent="0.25"/>
    <row r="493" s="126" customFormat="1" x14ac:dyDescent="0.25"/>
    <row r="494" s="126" customFormat="1" x14ac:dyDescent="0.25"/>
    <row r="495" s="126" customFormat="1" x14ac:dyDescent="0.25"/>
    <row r="496" s="126" customFormat="1" x14ac:dyDescent="0.25"/>
    <row r="497" s="126" customFormat="1" x14ac:dyDescent="0.25"/>
    <row r="498" s="126" customFormat="1" x14ac:dyDescent="0.25"/>
    <row r="499" s="126" customFormat="1" x14ac:dyDescent="0.25"/>
    <row r="500" s="126" customFormat="1" x14ac:dyDescent="0.25"/>
    <row r="501" s="126" customFormat="1" x14ac:dyDescent="0.25"/>
    <row r="502" s="126" customFormat="1" x14ac:dyDescent="0.25"/>
    <row r="503" s="126" customFormat="1" x14ac:dyDescent="0.25"/>
    <row r="504" s="126" customFormat="1" x14ac:dyDescent="0.25"/>
    <row r="505" s="126" customFormat="1" x14ac:dyDescent="0.25"/>
    <row r="506" s="126" customFormat="1" x14ac:dyDescent="0.25"/>
    <row r="507" s="126" customFormat="1" x14ac:dyDescent="0.25"/>
    <row r="508" s="126" customFormat="1" x14ac:dyDescent="0.25"/>
    <row r="509" s="126" customFormat="1" x14ac:dyDescent="0.25"/>
    <row r="510" s="126" customFormat="1" x14ac:dyDescent="0.25"/>
    <row r="511" s="126" customFormat="1" x14ac:dyDescent="0.25"/>
    <row r="512" s="126" customFormat="1" x14ac:dyDescent="0.25"/>
    <row r="513" s="126" customFormat="1" x14ac:dyDescent="0.25"/>
    <row r="514" s="126" customFormat="1" x14ac:dyDescent="0.25"/>
    <row r="515" s="126" customFormat="1" x14ac:dyDescent="0.25"/>
    <row r="516" s="126" customFormat="1" x14ac:dyDescent="0.25"/>
    <row r="517" s="126" customFormat="1" x14ac:dyDescent="0.25"/>
    <row r="518" s="126" customFormat="1" x14ac:dyDescent="0.25"/>
    <row r="519" s="126" customFormat="1" x14ac:dyDescent="0.25"/>
    <row r="520" s="126" customFormat="1" x14ac:dyDescent="0.25"/>
    <row r="521" s="126" customFormat="1" x14ac:dyDescent="0.25"/>
    <row r="522" s="126" customFormat="1" x14ac:dyDescent="0.25"/>
    <row r="523" s="126" customFormat="1" x14ac:dyDescent="0.25"/>
    <row r="524" s="126" customFormat="1" x14ac:dyDescent="0.25"/>
    <row r="525" s="126" customFormat="1" x14ac:dyDescent="0.25"/>
    <row r="526" s="126" customFormat="1" x14ac:dyDescent="0.25"/>
    <row r="527" s="126" customFormat="1" x14ac:dyDescent="0.25"/>
    <row r="528" s="126" customFormat="1" x14ac:dyDescent="0.25"/>
    <row r="529" s="126" customFormat="1" x14ac:dyDescent="0.25"/>
    <row r="530" s="126" customFormat="1" x14ac:dyDescent="0.25"/>
    <row r="531" s="126" customFormat="1" x14ac:dyDescent="0.25"/>
    <row r="532" s="126" customFormat="1" x14ac:dyDescent="0.25"/>
    <row r="533" s="126" customFormat="1" x14ac:dyDescent="0.25"/>
    <row r="534" s="126" customFormat="1" x14ac:dyDescent="0.25"/>
    <row r="535" s="126" customFormat="1" x14ac:dyDescent="0.25"/>
    <row r="536" s="126" customFormat="1" x14ac:dyDescent="0.25"/>
    <row r="537" s="126" customFormat="1" x14ac:dyDescent="0.25"/>
    <row r="538" s="126" customFormat="1" x14ac:dyDescent="0.25"/>
    <row r="539" s="126" customFormat="1" x14ac:dyDescent="0.25"/>
    <row r="540" s="126" customFormat="1" x14ac:dyDescent="0.25"/>
    <row r="541" s="126" customFormat="1" x14ac:dyDescent="0.25"/>
    <row r="542" s="126" customFormat="1" x14ac:dyDescent="0.25"/>
    <row r="543" s="126" customFormat="1" x14ac:dyDescent="0.25"/>
    <row r="544" s="126" customFormat="1" x14ac:dyDescent="0.25"/>
    <row r="545" s="126" customFormat="1" x14ac:dyDescent="0.25"/>
    <row r="546" s="126" customFormat="1" x14ac:dyDescent="0.25"/>
    <row r="547" s="126" customFormat="1" x14ac:dyDescent="0.25"/>
    <row r="548" s="126" customFormat="1" x14ac:dyDescent="0.25"/>
    <row r="549" s="126" customFormat="1" x14ac:dyDescent="0.25"/>
    <row r="550" s="126" customFormat="1" x14ac:dyDescent="0.25"/>
    <row r="551" s="126" customFormat="1" x14ac:dyDescent="0.25"/>
    <row r="552" s="126" customFormat="1" x14ac:dyDescent="0.25"/>
    <row r="553" s="126" customFormat="1" x14ac:dyDescent="0.25"/>
    <row r="554" s="126" customFormat="1" x14ac:dyDescent="0.25"/>
    <row r="555" s="126" customFormat="1" x14ac:dyDescent="0.25"/>
    <row r="556" s="126" customFormat="1" x14ac:dyDescent="0.25"/>
    <row r="557" s="126" customFormat="1" x14ac:dyDescent="0.25"/>
    <row r="558" s="126" customFormat="1" x14ac:dyDescent="0.25"/>
    <row r="559" s="126" customFormat="1" x14ac:dyDescent="0.25"/>
    <row r="560" s="126" customFormat="1" x14ac:dyDescent="0.25"/>
    <row r="561" s="126" customFormat="1" x14ac:dyDescent="0.25"/>
    <row r="562" s="126" customFormat="1" x14ac:dyDescent="0.25"/>
    <row r="563" s="126" customFormat="1" x14ac:dyDescent="0.25"/>
    <row r="564" s="126" customFormat="1" x14ac:dyDescent="0.25"/>
    <row r="565" s="126" customFormat="1" x14ac:dyDescent="0.25"/>
    <row r="566" s="126" customFormat="1" x14ac:dyDescent="0.25"/>
    <row r="567" s="126" customFormat="1" x14ac:dyDescent="0.25"/>
    <row r="568" s="126" customFormat="1" x14ac:dyDescent="0.25"/>
    <row r="569" s="126" customFormat="1" x14ac:dyDescent="0.25"/>
    <row r="570" s="126" customFormat="1" x14ac:dyDescent="0.25"/>
    <row r="571" s="126" customFormat="1" x14ac:dyDescent="0.25"/>
    <row r="572" s="126" customFormat="1" x14ac:dyDescent="0.25"/>
    <row r="573" s="126" customFormat="1" x14ac:dyDescent="0.25"/>
    <row r="574" s="126" customFormat="1" x14ac:dyDescent="0.25"/>
    <row r="575" s="126" customFormat="1" x14ac:dyDescent="0.25"/>
    <row r="576" s="126" customFormat="1" x14ac:dyDescent="0.25"/>
    <row r="577" s="126" customFormat="1" x14ac:dyDescent="0.25"/>
    <row r="578" s="126" customFormat="1" x14ac:dyDescent="0.25"/>
    <row r="579" s="126" customFormat="1" x14ac:dyDescent="0.25"/>
    <row r="580" s="126" customFormat="1" x14ac:dyDescent="0.25"/>
    <row r="581" s="126" customFormat="1" x14ac:dyDescent="0.25"/>
    <row r="582" s="126" customFormat="1" x14ac:dyDescent="0.25"/>
    <row r="583" s="126" customFormat="1" x14ac:dyDescent="0.25"/>
    <row r="584" s="126" customFormat="1" x14ac:dyDescent="0.25"/>
    <row r="585" s="126" customFormat="1" x14ac:dyDescent="0.25"/>
    <row r="586" s="126" customFormat="1" x14ac:dyDescent="0.25"/>
    <row r="587" s="126" customFormat="1" x14ac:dyDescent="0.25"/>
    <row r="588" s="126" customFormat="1" x14ac:dyDescent="0.25"/>
    <row r="589" s="126" customFormat="1" x14ac:dyDescent="0.25"/>
    <row r="590" s="126" customFormat="1" x14ac:dyDescent="0.25"/>
    <row r="591" s="126" customFormat="1" x14ac:dyDescent="0.25"/>
  </sheetData>
  <mergeCells count="4">
    <mergeCell ref="B4:I4"/>
    <mergeCell ref="B6:I6"/>
    <mergeCell ref="B7:I7"/>
    <mergeCell ref="D11:H11"/>
  </mergeCells>
  <printOptions horizontalCentered="1" verticalCentered="1"/>
  <pageMargins left="0.23622047244094491" right="0.23622047244094491" top="0.74803149606299213" bottom="0.74803149606299213" header="0.31496062992125984" footer="0.31496062992125984"/>
  <pageSetup paperSize="9" orientation="portrait" r:id="rId1"/>
  <headerFooter>
    <oddFooter>&amp;L&amp;"Century Gothic,Standaard"&amp;8 05 Reinis Prijsinvulformulieren, &amp;A 
Afdrukdatum: &amp;D
Pagina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A23F3-C5CA-4BA3-AD44-5863269097E4}">
  <sheetPr>
    <pageSetUpPr fitToPage="1"/>
  </sheetPr>
  <dimension ref="A1:BV403"/>
  <sheetViews>
    <sheetView showGridLines="0" workbookViewId="0">
      <selection activeCell="F49" sqref="F49"/>
    </sheetView>
  </sheetViews>
  <sheetFormatPr defaultColWidth="9" defaultRowHeight="12.75" x14ac:dyDescent="0.2"/>
  <cols>
    <col min="1" max="1" width="109" style="28" customWidth="1"/>
    <col min="2" max="3" width="35.140625" style="28" customWidth="1"/>
    <col min="4" max="4" width="54.140625" style="26" customWidth="1"/>
    <col min="5" max="5" width="9" style="87"/>
    <col min="6" max="74" width="9" style="26"/>
    <col min="75" max="16384" width="9" style="28"/>
  </cols>
  <sheetData>
    <row r="1" spans="1:74" ht="33.75" customHeight="1" x14ac:dyDescent="0.2">
      <c r="A1" s="90" t="s">
        <v>149</v>
      </c>
      <c r="B1" s="102" t="s">
        <v>144</v>
      </c>
      <c r="C1" s="103"/>
    </row>
    <row r="2" spans="1:74" s="22" customFormat="1" ht="14.25" x14ac:dyDescent="0.2">
      <c r="A2" s="23"/>
      <c r="B2" s="23"/>
      <c r="C2" s="23"/>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c r="BR2" s="21"/>
      <c r="BS2" s="21"/>
      <c r="BT2" s="21"/>
      <c r="BU2" s="21"/>
      <c r="BV2" s="21"/>
    </row>
    <row r="3" spans="1:74" s="22" customFormat="1" ht="30.75" customHeight="1" x14ac:dyDescent="0.2">
      <c r="A3" s="104" t="s">
        <v>145</v>
      </c>
      <c r="B3" s="105"/>
      <c r="C3" s="88" t="s">
        <v>146</v>
      </c>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c r="BT3" s="21"/>
      <c r="BU3" s="21"/>
      <c r="BV3" s="21"/>
    </row>
    <row r="4" spans="1:74" s="22" customFormat="1" ht="103.5" customHeight="1" x14ac:dyDescent="0.2">
      <c r="A4" s="106" t="s">
        <v>147</v>
      </c>
      <c r="B4" s="107"/>
      <c r="C4" s="86">
        <v>0</v>
      </c>
      <c r="D4" s="21"/>
      <c r="E4" s="89" t="s">
        <v>148</v>
      </c>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row>
    <row r="5" spans="1:74" s="22" customFormat="1" ht="14.25" x14ac:dyDescent="0.2">
      <c r="A5" s="23"/>
      <c r="B5" s="23"/>
      <c r="C5" s="23"/>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row>
    <row r="6" spans="1:74" s="22" customFormat="1" ht="13.5" x14ac:dyDescent="0.2">
      <c r="A6" s="108" t="s">
        <v>52</v>
      </c>
      <c r="B6" s="108"/>
      <c r="C6" s="108"/>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row>
    <row r="7" spans="1:74" s="22" customFormat="1" ht="13.5" x14ac:dyDescent="0.2">
      <c r="A7" s="20"/>
      <c r="B7" s="20"/>
      <c r="C7" s="20"/>
      <c r="D7" s="21"/>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row>
    <row r="8" spans="1:74" s="22" customFormat="1" ht="63" customHeight="1" x14ac:dyDescent="0.2">
      <c r="A8" s="109" t="s">
        <v>42</v>
      </c>
      <c r="B8" s="110"/>
      <c r="C8" s="111"/>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row>
    <row r="9" spans="1:74" s="26" customFormat="1" ht="305.25" customHeight="1" x14ac:dyDescent="0.2">
      <c r="A9" s="24"/>
      <c r="B9" s="24"/>
      <c r="C9" s="24"/>
      <c r="E9" s="87"/>
    </row>
    <row r="10" spans="1:74" s="26" customFormat="1" x14ac:dyDescent="0.2">
      <c r="A10" s="24"/>
      <c r="B10" s="24"/>
      <c r="C10" s="24"/>
      <c r="E10" s="87"/>
    </row>
    <row r="11" spans="1:74" s="26" customFormat="1" x14ac:dyDescent="0.2">
      <c r="A11" s="24"/>
      <c r="B11" s="24"/>
      <c r="C11" s="24"/>
      <c r="E11" s="87"/>
    </row>
    <row r="12" spans="1:74" s="26" customFormat="1" x14ac:dyDescent="0.2">
      <c r="A12" s="24"/>
      <c r="B12" s="24"/>
      <c r="C12" s="24"/>
      <c r="E12" s="87"/>
    </row>
    <row r="13" spans="1:74" s="26" customFormat="1" x14ac:dyDescent="0.2">
      <c r="A13" s="24"/>
      <c r="B13" s="24"/>
      <c r="C13" s="24"/>
      <c r="E13" s="87"/>
    </row>
    <row r="14" spans="1:74" s="26" customFormat="1" x14ac:dyDescent="0.2">
      <c r="A14" s="24"/>
      <c r="B14" s="24"/>
      <c r="C14" s="24"/>
      <c r="E14" s="87"/>
    </row>
    <row r="15" spans="1:74" s="26" customFormat="1" x14ac:dyDescent="0.2">
      <c r="A15" s="24"/>
      <c r="B15" s="24"/>
      <c r="C15" s="24"/>
      <c r="E15" s="87"/>
    </row>
    <row r="16" spans="1:74" s="26" customFormat="1" x14ac:dyDescent="0.2">
      <c r="A16" s="24"/>
      <c r="B16" s="24"/>
      <c r="C16" s="24"/>
      <c r="E16" s="87"/>
    </row>
    <row r="17" spans="1:5" s="26" customFormat="1" x14ac:dyDescent="0.2">
      <c r="A17" s="24"/>
      <c r="B17" s="24"/>
      <c r="C17" s="24"/>
      <c r="E17" s="87"/>
    </row>
    <row r="18" spans="1:5" s="26" customFormat="1" x14ac:dyDescent="0.2">
      <c r="A18" s="24"/>
      <c r="B18" s="24"/>
      <c r="C18" s="24"/>
      <c r="E18" s="87"/>
    </row>
    <row r="19" spans="1:5" s="26" customFormat="1" x14ac:dyDescent="0.2">
      <c r="A19" s="24"/>
      <c r="B19" s="24"/>
      <c r="C19" s="24"/>
      <c r="E19" s="87"/>
    </row>
    <row r="20" spans="1:5" s="26" customFormat="1" x14ac:dyDescent="0.2">
      <c r="A20" s="24"/>
      <c r="B20" s="24"/>
      <c r="C20" s="24"/>
      <c r="E20" s="87"/>
    </row>
    <row r="21" spans="1:5" s="26" customFormat="1" x14ac:dyDescent="0.2">
      <c r="A21" s="24"/>
      <c r="B21" s="24"/>
      <c r="C21" s="24"/>
      <c r="E21" s="87"/>
    </row>
    <row r="22" spans="1:5" s="26" customFormat="1" x14ac:dyDescent="0.2">
      <c r="A22" s="24"/>
      <c r="B22" s="24"/>
      <c r="C22" s="24"/>
      <c r="E22" s="87"/>
    </row>
    <row r="23" spans="1:5" s="26" customFormat="1" x14ac:dyDescent="0.2">
      <c r="A23" s="24"/>
      <c r="B23" s="24"/>
      <c r="C23" s="24"/>
      <c r="E23" s="87"/>
    </row>
    <row r="24" spans="1:5" s="26" customFormat="1" x14ac:dyDescent="0.2">
      <c r="A24" s="24"/>
      <c r="B24" s="24"/>
      <c r="C24" s="24"/>
      <c r="E24" s="87"/>
    </row>
    <row r="25" spans="1:5" s="26" customFormat="1" x14ac:dyDescent="0.2">
      <c r="A25" s="24"/>
      <c r="B25" s="24"/>
      <c r="C25" s="24"/>
      <c r="E25" s="87"/>
    </row>
    <row r="26" spans="1:5" s="26" customFormat="1" x14ac:dyDescent="0.2">
      <c r="A26" s="24"/>
      <c r="B26" s="24"/>
      <c r="C26" s="24"/>
      <c r="E26" s="87"/>
    </row>
    <row r="27" spans="1:5" s="26" customFormat="1" x14ac:dyDescent="0.2">
      <c r="A27" s="24"/>
      <c r="B27" s="24"/>
      <c r="C27" s="24"/>
      <c r="E27" s="87"/>
    </row>
    <row r="28" spans="1:5" s="26" customFormat="1" x14ac:dyDescent="0.2">
      <c r="A28" s="24"/>
      <c r="B28" s="24"/>
      <c r="C28" s="24"/>
      <c r="E28" s="87"/>
    </row>
    <row r="29" spans="1:5" s="26" customFormat="1" x14ac:dyDescent="0.2">
      <c r="A29" s="24"/>
      <c r="B29" s="24"/>
      <c r="C29" s="24"/>
      <c r="E29" s="87"/>
    </row>
    <row r="30" spans="1:5" s="26" customFormat="1" x14ac:dyDescent="0.2">
      <c r="A30" s="24"/>
      <c r="B30" s="24"/>
      <c r="C30" s="24"/>
      <c r="E30" s="87"/>
    </row>
    <row r="31" spans="1:5" s="26" customFormat="1" x14ac:dyDescent="0.2">
      <c r="A31" s="24"/>
      <c r="B31" s="24"/>
      <c r="C31" s="24"/>
      <c r="E31" s="87"/>
    </row>
    <row r="32" spans="1:5" s="26" customFormat="1" x14ac:dyDescent="0.2">
      <c r="A32" s="24"/>
      <c r="B32" s="24"/>
      <c r="C32" s="24"/>
      <c r="E32" s="87"/>
    </row>
    <row r="33" spans="1:5" s="26" customFormat="1" x14ac:dyDescent="0.2">
      <c r="A33" s="24"/>
      <c r="B33" s="24"/>
      <c r="C33" s="24"/>
      <c r="E33" s="87"/>
    </row>
    <row r="34" spans="1:5" s="26" customFormat="1" x14ac:dyDescent="0.2">
      <c r="A34" s="24"/>
      <c r="B34" s="24"/>
      <c r="C34" s="24"/>
      <c r="E34" s="87"/>
    </row>
    <row r="35" spans="1:5" s="26" customFormat="1" x14ac:dyDescent="0.2">
      <c r="A35" s="24"/>
      <c r="B35" s="24"/>
      <c r="C35" s="24"/>
      <c r="E35" s="87"/>
    </row>
    <row r="36" spans="1:5" s="26" customFormat="1" x14ac:dyDescent="0.2">
      <c r="A36" s="24"/>
      <c r="B36" s="24"/>
      <c r="C36" s="24"/>
      <c r="E36" s="87"/>
    </row>
    <row r="37" spans="1:5" s="26" customFormat="1" x14ac:dyDescent="0.2">
      <c r="A37" s="24"/>
      <c r="B37" s="24"/>
      <c r="C37" s="24"/>
      <c r="E37" s="87"/>
    </row>
    <row r="38" spans="1:5" s="26" customFormat="1" x14ac:dyDescent="0.2">
      <c r="A38" s="24"/>
      <c r="B38" s="24"/>
      <c r="C38" s="24"/>
      <c r="E38" s="87"/>
    </row>
    <row r="39" spans="1:5" s="26" customFormat="1" x14ac:dyDescent="0.2">
      <c r="A39" s="24"/>
      <c r="B39" s="24"/>
      <c r="C39" s="24"/>
      <c r="E39" s="87"/>
    </row>
    <row r="40" spans="1:5" s="26" customFormat="1" x14ac:dyDescent="0.2">
      <c r="A40" s="24"/>
      <c r="B40" s="24"/>
      <c r="C40" s="24"/>
      <c r="E40" s="87"/>
    </row>
    <row r="41" spans="1:5" s="26" customFormat="1" x14ac:dyDescent="0.2">
      <c r="A41" s="24"/>
      <c r="B41" s="24"/>
      <c r="C41" s="24"/>
      <c r="E41" s="87"/>
    </row>
    <row r="42" spans="1:5" s="26" customFormat="1" x14ac:dyDescent="0.2">
      <c r="A42" s="24"/>
      <c r="B42" s="24"/>
      <c r="C42" s="24"/>
      <c r="E42" s="87"/>
    </row>
    <row r="43" spans="1:5" s="26" customFormat="1" x14ac:dyDescent="0.2">
      <c r="A43" s="24"/>
      <c r="B43" s="24"/>
      <c r="C43" s="24"/>
      <c r="E43" s="87"/>
    </row>
    <row r="44" spans="1:5" s="26" customFormat="1" x14ac:dyDescent="0.2">
      <c r="A44" s="24"/>
      <c r="B44" s="24"/>
      <c r="C44" s="24"/>
      <c r="E44" s="87"/>
    </row>
    <row r="45" spans="1:5" s="26" customFormat="1" x14ac:dyDescent="0.2">
      <c r="A45" s="24"/>
      <c r="B45" s="24"/>
      <c r="C45" s="24"/>
      <c r="E45" s="87"/>
    </row>
    <row r="46" spans="1:5" s="26" customFormat="1" x14ac:dyDescent="0.2">
      <c r="A46" s="24"/>
      <c r="B46" s="24"/>
      <c r="C46" s="24"/>
      <c r="E46" s="87"/>
    </row>
    <row r="47" spans="1:5" s="26" customFormat="1" x14ac:dyDescent="0.2">
      <c r="A47" s="24"/>
      <c r="B47" s="24"/>
      <c r="C47" s="24"/>
      <c r="E47" s="87"/>
    </row>
    <row r="48" spans="1:5" s="26" customFormat="1" x14ac:dyDescent="0.2">
      <c r="A48" s="24"/>
      <c r="B48" s="24"/>
      <c r="C48" s="24"/>
      <c r="E48" s="87"/>
    </row>
    <row r="49" spans="1:5" s="26" customFormat="1" x14ac:dyDescent="0.2">
      <c r="A49" s="24"/>
      <c r="B49" s="24"/>
      <c r="C49" s="24"/>
      <c r="E49" s="87"/>
    </row>
    <row r="50" spans="1:5" s="26" customFormat="1" x14ac:dyDescent="0.2">
      <c r="A50" s="24"/>
      <c r="B50" s="24"/>
      <c r="C50" s="24"/>
      <c r="E50" s="87"/>
    </row>
    <row r="51" spans="1:5" s="26" customFormat="1" x14ac:dyDescent="0.2">
      <c r="A51" s="24"/>
      <c r="B51" s="24"/>
      <c r="C51" s="24"/>
      <c r="E51" s="87"/>
    </row>
    <row r="52" spans="1:5" s="26" customFormat="1" x14ac:dyDescent="0.2">
      <c r="A52" s="24"/>
      <c r="B52" s="24"/>
      <c r="C52" s="24"/>
      <c r="E52" s="87"/>
    </row>
    <row r="53" spans="1:5" s="26" customFormat="1" x14ac:dyDescent="0.2">
      <c r="A53" s="24"/>
      <c r="B53" s="24"/>
      <c r="C53" s="24"/>
      <c r="E53" s="87"/>
    </row>
    <row r="54" spans="1:5" s="26" customFormat="1" x14ac:dyDescent="0.2">
      <c r="A54" s="24"/>
      <c r="B54" s="24"/>
      <c r="C54" s="24"/>
      <c r="E54" s="87"/>
    </row>
    <row r="55" spans="1:5" s="26" customFormat="1" x14ac:dyDescent="0.2">
      <c r="A55" s="24"/>
      <c r="B55" s="24"/>
      <c r="C55" s="24"/>
      <c r="E55" s="87"/>
    </row>
    <row r="56" spans="1:5" s="26" customFormat="1" x14ac:dyDescent="0.2">
      <c r="A56" s="24"/>
      <c r="B56" s="24"/>
      <c r="C56" s="24"/>
      <c r="E56" s="87"/>
    </row>
    <row r="57" spans="1:5" s="26" customFormat="1" x14ac:dyDescent="0.2">
      <c r="A57" s="24"/>
      <c r="B57" s="24"/>
      <c r="C57" s="24"/>
      <c r="E57" s="87"/>
    </row>
    <row r="58" spans="1:5" s="26" customFormat="1" x14ac:dyDescent="0.2">
      <c r="A58" s="24"/>
      <c r="B58" s="24"/>
      <c r="C58" s="24"/>
      <c r="E58" s="87"/>
    </row>
    <row r="59" spans="1:5" s="26" customFormat="1" x14ac:dyDescent="0.2">
      <c r="A59" s="24"/>
      <c r="B59" s="24"/>
      <c r="C59" s="24"/>
      <c r="E59" s="87"/>
    </row>
    <row r="60" spans="1:5" s="26" customFormat="1" x14ac:dyDescent="0.2">
      <c r="A60" s="24"/>
      <c r="B60" s="24"/>
      <c r="C60" s="24"/>
      <c r="E60" s="87"/>
    </row>
    <row r="61" spans="1:5" s="26" customFormat="1" x14ac:dyDescent="0.2">
      <c r="A61" s="24"/>
      <c r="B61" s="24"/>
      <c r="C61" s="24"/>
      <c r="E61" s="87"/>
    </row>
    <row r="62" spans="1:5" s="26" customFormat="1" x14ac:dyDescent="0.2">
      <c r="A62" s="24"/>
      <c r="B62" s="24"/>
      <c r="C62" s="24"/>
      <c r="E62" s="87"/>
    </row>
    <row r="63" spans="1:5" s="26" customFormat="1" x14ac:dyDescent="0.2">
      <c r="A63" s="24"/>
      <c r="B63" s="24"/>
      <c r="C63" s="24"/>
      <c r="E63" s="87"/>
    </row>
    <row r="64" spans="1:5" s="26" customFormat="1" x14ac:dyDescent="0.2">
      <c r="A64" s="24"/>
      <c r="B64" s="24"/>
      <c r="C64" s="24"/>
      <c r="E64" s="87"/>
    </row>
    <row r="65" spans="1:5" s="26" customFormat="1" x14ac:dyDescent="0.2">
      <c r="A65" s="24"/>
      <c r="B65" s="24"/>
      <c r="C65" s="24"/>
      <c r="E65" s="87"/>
    </row>
    <row r="66" spans="1:5" s="26" customFormat="1" x14ac:dyDescent="0.2">
      <c r="A66" s="24"/>
      <c r="B66" s="24"/>
      <c r="C66" s="24"/>
      <c r="E66" s="87"/>
    </row>
    <row r="67" spans="1:5" s="26" customFormat="1" x14ac:dyDescent="0.2">
      <c r="A67" s="24"/>
      <c r="B67" s="24"/>
      <c r="C67" s="24"/>
      <c r="E67" s="87"/>
    </row>
    <row r="68" spans="1:5" s="26" customFormat="1" x14ac:dyDescent="0.2">
      <c r="A68" s="24"/>
      <c r="B68" s="24"/>
      <c r="C68" s="24"/>
      <c r="E68" s="87"/>
    </row>
    <row r="69" spans="1:5" s="26" customFormat="1" x14ac:dyDescent="0.2">
      <c r="A69" s="24"/>
      <c r="B69" s="24"/>
      <c r="C69" s="24"/>
      <c r="E69" s="87"/>
    </row>
    <row r="70" spans="1:5" s="26" customFormat="1" x14ac:dyDescent="0.2">
      <c r="A70" s="24"/>
      <c r="B70" s="24"/>
      <c r="C70" s="24"/>
      <c r="E70" s="87"/>
    </row>
    <row r="71" spans="1:5" s="26" customFormat="1" x14ac:dyDescent="0.2">
      <c r="A71" s="24"/>
      <c r="B71" s="24"/>
      <c r="C71" s="24"/>
      <c r="E71" s="87"/>
    </row>
    <row r="72" spans="1:5" s="26" customFormat="1" x14ac:dyDescent="0.2">
      <c r="A72" s="24"/>
      <c r="B72" s="24"/>
      <c r="C72" s="24"/>
      <c r="E72" s="87"/>
    </row>
    <row r="73" spans="1:5" s="26" customFormat="1" x14ac:dyDescent="0.2">
      <c r="A73" s="24"/>
      <c r="B73" s="24"/>
      <c r="C73" s="24"/>
      <c r="E73" s="87"/>
    </row>
    <row r="74" spans="1:5" s="26" customFormat="1" x14ac:dyDescent="0.2">
      <c r="A74" s="24"/>
      <c r="B74" s="24"/>
      <c r="C74" s="24"/>
      <c r="E74" s="87"/>
    </row>
    <row r="75" spans="1:5" s="26" customFormat="1" x14ac:dyDescent="0.2">
      <c r="A75" s="24"/>
      <c r="B75" s="24"/>
      <c r="C75" s="24"/>
      <c r="E75" s="87"/>
    </row>
    <row r="76" spans="1:5" s="26" customFormat="1" x14ac:dyDescent="0.2">
      <c r="A76" s="24"/>
      <c r="B76" s="24"/>
      <c r="C76" s="24"/>
      <c r="E76" s="87"/>
    </row>
    <row r="77" spans="1:5" s="26" customFormat="1" x14ac:dyDescent="0.2">
      <c r="A77" s="24"/>
      <c r="B77" s="24"/>
      <c r="C77" s="24"/>
      <c r="E77" s="87"/>
    </row>
    <row r="78" spans="1:5" s="26" customFormat="1" x14ac:dyDescent="0.2">
      <c r="A78" s="24"/>
      <c r="B78" s="24"/>
      <c r="C78" s="24"/>
      <c r="E78" s="87"/>
    </row>
    <row r="79" spans="1:5" s="26" customFormat="1" x14ac:dyDescent="0.2">
      <c r="A79" s="24"/>
      <c r="B79" s="24"/>
      <c r="C79" s="24"/>
      <c r="E79" s="87"/>
    </row>
    <row r="80" spans="1:5" s="26" customFormat="1" x14ac:dyDescent="0.2">
      <c r="A80" s="24"/>
      <c r="B80" s="24"/>
      <c r="C80" s="24"/>
      <c r="E80" s="87"/>
    </row>
    <row r="81" spans="1:5" s="26" customFormat="1" x14ac:dyDescent="0.2">
      <c r="A81" s="24"/>
      <c r="B81" s="24"/>
      <c r="C81" s="24"/>
      <c r="E81" s="87"/>
    </row>
    <row r="82" spans="1:5" s="26" customFormat="1" x14ac:dyDescent="0.2">
      <c r="A82" s="24"/>
      <c r="B82" s="24"/>
      <c r="C82" s="24"/>
      <c r="E82" s="87"/>
    </row>
    <row r="83" spans="1:5" s="26" customFormat="1" x14ac:dyDescent="0.2">
      <c r="A83" s="24"/>
      <c r="B83" s="24"/>
      <c r="C83" s="24"/>
      <c r="E83" s="87"/>
    </row>
    <row r="84" spans="1:5" s="26" customFormat="1" x14ac:dyDescent="0.2">
      <c r="A84" s="24"/>
      <c r="B84" s="24"/>
      <c r="C84" s="24"/>
      <c r="E84" s="87"/>
    </row>
    <row r="85" spans="1:5" s="26" customFormat="1" x14ac:dyDescent="0.2">
      <c r="A85" s="24"/>
      <c r="B85" s="24"/>
      <c r="C85" s="24"/>
      <c r="E85" s="87"/>
    </row>
    <row r="86" spans="1:5" s="26" customFormat="1" x14ac:dyDescent="0.2">
      <c r="A86" s="24"/>
      <c r="B86" s="24"/>
      <c r="C86" s="24"/>
      <c r="E86" s="87"/>
    </row>
    <row r="87" spans="1:5" s="26" customFormat="1" x14ac:dyDescent="0.2">
      <c r="A87" s="24"/>
      <c r="B87" s="24"/>
      <c r="C87" s="24"/>
      <c r="E87" s="87"/>
    </row>
    <row r="88" spans="1:5" s="26" customFormat="1" x14ac:dyDescent="0.2">
      <c r="A88" s="24"/>
      <c r="B88" s="24"/>
      <c r="C88" s="24"/>
      <c r="E88" s="87"/>
    </row>
    <row r="89" spans="1:5" s="26" customFormat="1" x14ac:dyDescent="0.2">
      <c r="A89" s="24"/>
      <c r="B89" s="24"/>
      <c r="C89" s="24"/>
      <c r="E89" s="87"/>
    </row>
    <row r="90" spans="1:5" s="26" customFormat="1" x14ac:dyDescent="0.2">
      <c r="A90" s="24"/>
      <c r="B90" s="24"/>
      <c r="C90" s="24"/>
      <c r="E90" s="87"/>
    </row>
    <row r="91" spans="1:5" s="26" customFormat="1" x14ac:dyDescent="0.2">
      <c r="A91" s="24"/>
      <c r="B91" s="24"/>
      <c r="C91" s="24"/>
      <c r="E91" s="87"/>
    </row>
    <row r="92" spans="1:5" s="26" customFormat="1" x14ac:dyDescent="0.2">
      <c r="A92" s="24"/>
      <c r="B92" s="24"/>
      <c r="C92" s="24"/>
      <c r="E92" s="87"/>
    </row>
    <row r="93" spans="1:5" s="26" customFormat="1" x14ac:dyDescent="0.2">
      <c r="A93" s="24"/>
      <c r="B93" s="24"/>
      <c r="C93" s="24"/>
      <c r="E93" s="87"/>
    </row>
    <row r="94" spans="1:5" s="26" customFormat="1" x14ac:dyDescent="0.2">
      <c r="A94" s="24"/>
      <c r="B94" s="24"/>
      <c r="C94" s="24"/>
      <c r="E94" s="87"/>
    </row>
    <row r="95" spans="1:5" s="26" customFormat="1" x14ac:dyDescent="0.2">
      <c r="A95" s="24"/>
      <c r="B95" s="24"/>
      <c r="C95" s="24"/>
      <c r="E95" s="87"/>
    </row>
    <row r="96" spans="1:5" s="26" customFormat="1" x14ac:dyDescent="0.2">
      <c r="A96" s="24"/>
      <c r="B96" s="24"/>
      <c r="C96" s="24"/>
      <c r="E96" s="87"/>
    </row>
    <row r="97" spans="1:5" s="26" customFormat="1" x14ac:dyDescent="0.2">
      <c r="A97" s="24"/>
      <c r="B97" s="24"/>
      <c r="C97" s="24"/>
      <c r="E97" s="87"/>
    </row>
    <row r="98" spans="1:5" s="26" customFormat="1" x14ac:dyDescent="0.2">
      <c r="A98" s="24"/>
      <c r="B98" s="24"/>
      <c r="C98" s="24"/>
      <c r="E98" s="87"/>
    </row>
    <row r="99" spans="1:5" s="26" customFormat="1" x14ac:dyDescent="0.2">
      <c r="A99" s="24"/>
      <c r="B99" s="24"/>
      <c r="C99" s="24"/>
      <c r="E99" s="87"/>
    </row>
    <row r="100" spans="1:5" s="26" customFormat="1" x14ac:dyDescent="0.2">
      <c r="A100" s="24"/>
      <c r="B100" s="24"/>
      <c r="C100" s="24"/>
      <c r="E100" s="87"/>
    </row>
    <row r="101" spans="1:5" s="26" customFormat="1" x14ac:dyDescent="0.2">
      <c r="A101" s="24"/>
      <c r="B101" s="24"/>
      <c r="C101" s="24"/>
      <c r="E101" s="87"/>
    </row>
    <row r="102" spans="1:5" s="26" customFormat="1" x14ac:dyDescent="0.2">
      <c r="A102" s="24"/>
      <c r="B102" s="24"/>
      <c r="C102" s="24"/>
      <c r="E102" s="87"/>
    </row>
    <row r="103" spans="1:5" s="26" customFormat="1" x14ac:dyDescent="0.2">
      <c r="A103" s="24"/>
      <c r="B103" s="24"/>
      <c r="C103" s="24"/>
      <c r="E103" s="87"/>
    </row>
    <row r="104" spans="1:5" s="26" customFormat="1" x14ac:dyDescent="0.2">
      <c r="A104" s="24"/>
      <c r="B104" s="24"/>
      <c r="C104" s="24"/>
      <c r="E104" s="87"/>
    </row>
    <row r="105" spans="1:5" s="26" customFormat="1" x14ac:dyDescent="0.2">
      <c r="A105" s="24"/>
      <c r="B105" s="24"/>
      <c r="C105" s="24"/>
      <c r="E105" s="87"/>
    </row>
    <row r="106" spans="1:5" s="26" customFormat="1" x14ac:dyDescent="0.2">
      <c r="A106" s="24"/>
      <c r="B106" s="24"/>
      <c r="C106" s="24"/>
      <c r="E106" s="87"/>
    </row>
    <row r="107" spans="1:5" s="26" customFormat="1" x14ac:dyDescent="0.2">
      <c r="A107" s="24"/>
      <c r="B107" s="24"/>
      <c r="C107" s="24"/>
      <c r="E107" s="87"/>
    </row>
    <row r="108" spans="1:5" s="26" customFormat="1" x14ac:dyDescent="0.2">
      <c r="A108" s="24"/>
      <c r="B108" s="24"/>
      <c r="C108" s="24"/>
      <c r="E108" s="87"/>
    </row>
    <row r="109" spans="1:5" s="26" customFormat="1" x14ac:dyDescent="0.2">
      <c r="A109" s="24"/>
      <c r="B109" s="24"/>
      <c r="C109" s="24"/>
      <c r="E109" s="87"/>
    </row>
    <row r="110" spans="1:5" s="26" customFormat="1" x14ac:dyDescent="0.2">
      <c r="A110" s="24"/>
      <c r="B110" s="24"/>
      <c r="C110" s="24"/>
      <c r="E110" s="87"/>
    </row>
    <row r="111" spans="1:5" s="26" customFormat="1" x14ac:dyDescent="0.2">
      <c r="A111" s="24"/>
      <c r="B111" s="24"/>
      <c r="C111" s="24"/>
      <c r="E111" s="87"/>
    </row>
    <row r="112" spans="1:5" s="26" customFormat="1" x14ac:dyDescent="0.2">
      <c r="A112" s="24"/>
      <c r="B112" s="24"/>
      <c r="C112" s="24"/>
      <c r="E112" s="87"/>
    </row>
    <row r="113" spans="1:5" s="26" customFormat="1" x14ac:dyDescent="0.2">
      <c r="A113" s="24"/>
      <c r="B113" s="24"/>
      <c r="C113" s="24"/>
      <c r="E113" s="87"/>
    </row>
    <row r="114" spans="1:5" s="26" customFormat="1" x14ac:dyDescent="0.2">
      <c r="A114" s="24"/>
      <c r="B114" s="24"/>
      <c r="C114" s="24"/>
      <c r="E114" s="87"/>
    </row>
    <row r="115" spans="1:5" s="26" customFormat="1" x14ac:dyDescent="0.2">
      <c r="A115" s="24"/>
      <c r="B115" s="24"/>
      <c r="C115" s="24"/>
      <c r="E115" s="87"/>
    </row>
    <row r="116" spans="1:5" s="26" customFormat="1" x14ac:dyDescent="0.2">
      <c r="A116" s="24"/>
      <c r="B116" s="24"/>
      <c r="C116" s="24"/>
      <c r="E116" s="87"/>
    </row>
    <row r="117" spans="1:5" s="26" customFormat="1" x14ac:dyDescent="0.2">
      <c r="A117" s="24"/>
      <c r="B117" s="24"/>
      <c r="C117" s="24"/>
      <c r="E117" s="87"/>
    </row>
    <row r="118" spans="1:5" s="26" customFormat="1" x14ac:dyDescent="0.2">
      <c r="A118" s="24"/>
      <c r="B118" s="24"/>
      <c r="C118" s="24"/>
      <c r="E118" s="87"/>
    </row>
    <row r="119" spans="1:5" s="26" customFormat="1" x14ac:dyDescent="0.2">
      <c r="A119" s="24"/>
      <c r="B119" s="24"/>
      <c r="C119" s="24"/>
      <c r="E119" s="87"/>
    </row>
    <row r="120" spans="1:5" s="26" customFormat="1" x14ac:dyDescent="0.2">
      <c r="A120" s="24"/>
      <c r="B120" s="24"/>
      <c r="C120" s="24"/>
      <c r="E120" s="87"/>
    </row>
    <row r="121" spans="1:5" s="26" customFormat="1" x14ac:dyDescent="0.2">
      <c r="A121" s="24"/>
      <c r="B121" s="24"/>
      <c r="C121" s="24"/>
      <c r="E121" s="87"/>
    </row>
    <row r="122" spans="1:5" s="26" customFormat="1" x14ac:dyDescent="0.2">
      <c r="A122" s="24"/>
      <c r="B122" s="24"/>
      <c r="C122" s="24"/>
      <c r="E122" s="87"/>
    </row>
    <row r="123" spans="1:5" s="26" customFormat="1" x14ac:dyDescent="0.2">
      <c r="A123" s="24"/>
      <c r="B123" s="24"/>
      <c r="C123" s="24"/>
      <c r="E123" s="87"/>
    </row>
    <row r="124" spans="1:5" s="26" customFormat="1" x14ac:dyDescent="0.2">
      <c r="A124" s="24"/>
      <c r="B124" s="24"/>
      <c r="C124" s="24"/>
      <c r="E124" s="87"/>
    </row>
    <row r="125" spans="1:5" s="26" customFormat="1" x14ac:dyDescent="0.2">
      <c r="A125" s="24"/>
      <c r="B125" s="24"/>
      <c r="C125" s="24"/>
      <c r="E125" s="87"/>
    </row>
    <row r="126" spans="1:5" s="26" customFormat="1" x14ac:dyDescent="0.2">
      <c r="A126" s="24"/>
      <c r="B126" s="24"/>
      <c r="C126" s="24"/>
      <c r="E126" s="87"/>
    </row>
    <row r="127" spans="1:5" s="26" customFormat="1" x14ac:dyDescent="0.2">
      <c r="A127" s="24"/>
      <c r="B127" s="24"/>
      <c r="C127" s="24"/>
      <c r="E127" s="87"/>
    </row>
    <row r="128" spans="1:5" s="26" customFormat="1" x14ac:dyDescent="0.2">
      <c r="A128" s="24"/>
      <c r="B128" s="24"/>
      <c r="C128" s="24"/>
      <c r="E128" s="87"/>
    </row>
    <row r="129" spans="1:5" s="26" customFormat="1" x14ac:dyDescent="0.2">
      <c r="A129" s="24"/>
      <c r="B129" s="24"/>
      <c r="C129" s="24"/>
      <c r="E129" s="87"/>
    </row>
    <row r="130" spans="1:5" s="26" customFormat="1" x14ac:dyDescent="0.2">
      <c r="A130" s="24"/>
      <c r="B130" s="24"/>
      <c r="C130" s="24"/>
      <c r="E130" s="87"/>
    </row>
    <row r="131" spans="1:5" s="26" customFormat="1" x14ac:dyDescent="0.2">
      <c r="A131" s="24"/>
      <c r="B131" s="24"/>
      <c r="C131" s="24"/>
      <c r="E131" s="87"/>
    </row>
    <row r="132" spans="1:5" s="26" customFormat="1" x14ac:dyDescent="0.2">
      <c r="A132" s="24"/>
      <c r="B132" s="24"/>
      <c r="C132" s="24"/>
      <c r="E132" s="87"/>
    </row>
    <row r="133" spans="1:5" s="26" customFormat="1" x14ac:dyDescent="0.2">
      <c r="A133" s="24"/>
      <c r="B133" s="24"/>
      <c r="C133" s="24"/>
      <c r="E133" s="87"/>
    </row>
    <row r="134" spans="1:5" s="26" customFormat="1" x14ac:dyDescent="0.2">
      <c r="A134" s="24"/>
      <c r="B134" s="24"/>
      <c r="C134" s="24"/>
      <c r="E134" s="87"/>
    </row>
    <row r="135" spans="1:5" s="26" customFormat="1" x14ac:dyDescent="0.2">
      <c r="A135" s="24"/>
      <c r="B135" s="24"/>
      <c r="C135" s="24"/>
      <c r="E135" s="87"/>
    </row>
    <row r="136" spans="1:5" s="26" customFormat="1" x14ac:dyDescent="0.2">
      <c r="A136" s="24"/>
      <c r="B136" s="24"/>
      <c r="C136" s="24"/>
      <c r="E136" s="87"/>
    </row>
    <row r="137" spans="1:5" s="26" customFormat="1" x14ac:dyDescent="0.2">
      <c r="A137" s="24"/>
      <c r="B137" s="24"/>
      <c r="C137" s="24"/>
      <c r="E137" s="87"/>
    </row>
    <row r="138" spans="1:5" s="26" customFormat="1" x14ac:dyDescent="0.2">
      <c r="A138" s="24"/>
      <c r="B138" s="24"/>
      <c r="C138" s="24"/>
      <c r="E138" s="87"/>
    </row>
    <row r="139" spans="1:5" s="26" customFormat="1" x14ac:dyDescent="0.2">
      <c r="A139" s="24"/>
      <c r="B139" s="24"/>
      <c r="C139" s="24"/>
      <c r="E139" s="87"/>
    </row>
    <row r="140" spans="1:5" s="26" customFormat="1" x14ac:dyDescent="0.2">
      <c r="A140" s="24"/>
      <c r="B140" s="24"/>
      <c r="C140" s="24"/>
      <c r="E140" s="87"/>
    </row>
    <row r="141" spans="1:5" s="26" customFormat="1" x14ac:dyDescent="0.2">
      <c r="A141" s="24"/>
      <c r="B141" s="24"/>
      <c r="C141" s="24"/>
      <c r="E141" s="87"/>
    </row>
    <row r="142" spans="1:5" s="26" customFormat="1" x14ac:dyDescent="0.2">
      <c r="A142" s="24"/>
      <c r="B142" s="24"/>
      <c r="C142" s="24"/>
      <c r="E142" s="87"/>
    </row>
    <row r="143" spans="1:5" s="26" customFormat="1" x14ac:dyDescent="0.2">
      <c r="A143" s="24"/>
      <c r="B143" s="24"/>
      <c r="C143" s="24"/>
      <c r="E143" s="87"/>
    </row>
    <row r="144" spans="1:5" s="26" customFormat="1" x14ac:dyDescent="0.2">
      <c r="A144" s="24"/>
      <c r="B144" s="24"/>
      <c r="C144" s="24"/>
      <c r="E144" s="87"/>
    </row>
    <row r="145" spans="1:5" s="26" customFormat="1" x14ac:dyDescent="0.2">
      <c r="A145" s="24"/>
      <c r="B145" s="24"/>
      <c r="C145" s="24"/>
      <c r="E145" s="87"/>
    </row>
    <row r="146" spans="1:5" s="26" customFormat="1" x14ac:dyDescent="0.2">
      <c r="A146" s="24"/>
      <c r="B146" s="24"/>
      <c r="C146" s="24"/>
      <c r="E146" s="87"/>
    </row>
    <row r="147" spans="1:5" s="26" customFormat="1" x14ac:dyDescent="0.2">
      <c r="A147" s="24"/>
      <c r="B147" s="24"/>
      <c r="C147" s="24"/>
      <c r="E147" s="87"/>
    </row>
    <row r="148" spans="1:5" s="26" customFormat="1" x14ac:dyDescent="0.2">
      <c r="A148" s="24"/>
      <c r="B148" s="24"/>
      <c r="C148" s="24"/>
      <c r="E148" s="87"/>
    </row>
    <row r="149" spans="1:5" s="26" customFormat="1" x14ac:dyDescent="0.2">
      <c r="A149" s="24"/>
      <c r="B149" s="24"/>
      <c r="C149" s="24"/>
      <c r="E149" s="87"/>
    </row>
    <row r="150" spans="1:5" s="26" customFormat="1" x14ac:dyDescent="0.2">
      <c r="A150" s="24"/>
      <c r="B150" s="24"/>
      <c r="C150" s="24"/>
      <c r="E150" s="87"/>
    </row>
    <row r="151" spans="1:5" s="26" customFormat="1" x14ac:dyDescent="0.2">
      <c r="A151" s="24"/>
      <c r="B151" s="24"/>
      <c r="C151" s="24"/>
      <c r="E151" s="87"/>
    </row>
    <row r="152" spans="1:5" s="26" customFormat="1" x14ac:dyDescent="0.2">
      <c r="A152" s="24"/>
      <c r="B152" s="24"/>
      <c r="C152" s="24"/>
      <c r="E152" s="87"/>
    </row>
    <row r="153" spans="1:5" s="26" customFormat="1" x14ac:dyDescent="0.2">
      <c r="A153" s="24"/>
      <c r="B153" s="24"/>
      <c r="C153" s="24"/>
      <c r="E153" s="87"/>
    </row>
    <row r="154" spans="1:5" s="26" customFormat="1" x14ac:dyDescent="0.2">
      <c r="A154" s="24"/>
      <c r="B154" s="24"/>
      <c r="C154" s="24"/>
      <c r="E154" s="87"/>
    </row>
    <row r="155" spans="1:5" s="26" customFormat="1" x14ac:dyDescent="0.2">
      <c r="A155" s="24"/>
      <c r="B155" s="24"/>
      <c r="C155" s="24"/>
      <c r="E155" s="87"/>
    </row>
    <row r="156" spans="1:5" s="26" customFormat="1" x14ac:dyDescent="0.2">
      <c r="A156" s="24"/>
      <c r="B156" s="24"/>
      <c r="C156" s="24"/>
      <c r="E156" s="87"/>
    </row>
    <row r="157" spans="1:5" s="26" customFormat="1" x14ac:dyDescent="0.2">
      <c r="A157" s="24"/>
      <c r="B157" s="24"/>
      <c r="C157" s="24"/>
      <c r="E157" s="87"/>
    </row>
    <row r="158" spans="1:5" s="26" customFormat="1" x14ac:dyDescent="0.2">
      <c r="A158" s="24"/>
      <c r="B158" s="24"/>
      <c r="C158" s="24"/>
      <c r="E158" s="87"/>
    </row>
    <row r="159" spans="1:5" s="26" customFormat="1" x14ac:dyDescent="0.2">
      <c r="A159" s="24"/>
      <c r="B159" s="24"/>
      <c r="C159" s="24"/>
      <c r="E159" s="87"/>
    </row>
    <row r="160" spans="1:5" s="26" customFormat="1" x14ac:dyDescent="0.2">
      <c r="A160" s="24"/>
      <c r="B160" s="24"/>
      <c r="C160" s="24"/>
      <c r="E160" s="87"/>
    </row>
    <row r="161" spans="1:5" s="26" customFormat="1" x14ac:dyDescent="0.2">
      <c r="A161" s="24"/>
      <c r="B161" s="24"/>
      <c r="C161" s="24"/>
      <c r="E161" s="87"/>
    </row>
    <row r="162" spans="1:5" s="26" customFormat="1" x14ac:dyDescent="0.2">
      <c r="A162" s="24"/>
      <c r="B162" s="24"/>
      <c r="C162" s="24"/>
      <c r="E162" s="87"/>
    </row>
    <row r="163" spans="1:5" s="26" customFormat="1" x14ac:dyDescent="0.2">
      <c r="A163" s="24"/>
      <c r="B163" s="24"/>
      <c r="C163" s="24"/>
      <c r="E163" s="87"/>
    </row>
    <row r="164" spans="1:5" s="26" customFormat="1" x14ac:dyDescent="0.2">
      <c r="A164" s="24"/>
      <c r="B164" s="24"/>
      <c r="C164" s="24"/>
      <c r="E164" s="87"/>
    </row>
    <row r="165" spans="1:5" s="26" customFormat="1" x14ac:dyDescent="0.2">
      <c r="A165" s="24"/>
      <c r="B165" s="24"/>
      <c r="C165" s="24"/>
      <c r="E165" s="87"/>
    </row>
    <row r="166" spans="1:5" s="26" customFormat="1" x14ac:dyDescent="0.2">
      <c r="A166" s="24"/>
      <c r="B166" s="24"/>
      <c r="C166" s="24"/>
      <c r="E166" s="87"/>
    </row>
    <row r="167" spans="1:5" s="26" customFormat="1" x14ac:dyDescent="0.2">
      <c r="A167" s="24"/>
      <c r="B167" s="24"/>
      <c r="C167" s="24"/>
      <c r="E167" s="87"/>
    </row>
    <row r="168" spans="1:5" s="26" customFormat="1" x14ac:dyDescent="0.2">
      <c r="A168" s="24"/>
      <c r="B168" s="24"/>
      <c r="C168" s="24"/>
      <c r="E168" s="87"/>
    </row>
    <row r="169" spans="1:5" s="26" customFormat="1" x14ac:dyDescent="0.2">
      <c r="A169" s="24"/>
      <c r="B169" s="24"/>
      <c r="C169" s="24"/>
      <c r="E169" s="87"/>
    </row>
    <row r="170" spans="1:5" s="26" customFormat="1" x14ac:dyDescent="0.2">
      <c r="A170" s="24"/>
      <c r="B170" s="24"/>
      <c r="C170" s="24"/>
      <c r="E170" s="87"/>
    </row>
    <row r="171" spans="1:5" s="26" customFormat="1" x14ac:dyDescent="0.2">
      <c r="A171" s="24"/>
      <c r="B171" s="24"/>
      <c r="C171" s="24"/>
      <c r="E171" s="87"/>
    </row>
    <row r="172" spans="1:5" s="26" customFormat="1" x14ac:dyDescent="0.2">
      <c r="A172" s="24"/>
      <c r="B172" s="24"/>
      <c r="C172" s="24"/>
      <c r="E172" s="87"/>
    </row>
    <row r="173" spans="1:5" s="26" customFormat="1" x14ac:dyDescent="0.2">
      <c r="A173" s="24"/>
      <c r="B173" s="24"/>
      <c r="C173" s="24"/>
      <c r="E173" s="87"/>
    </row>
    <row r="174" spans="1:5" s="26" customFormat="1" x14ac:dyDescent="0.2">
      <c r="A174" s="24"/>
      <c r="B174" s="24"/>
      <c r="C174" s="24"/>
      <c r="E174" s="87"/>
    </row>
    <row r="175" spans="1:5" s="26" customFormat="1" x14ac:dyDescent="0.2">
      <c r="A175" s="24"/>
      <c r="B175" s="24"/>
      <c r="C175" s="24"/>
      <c r="E175" s="87"/>
    </row>
    <row r="176" spans="1:5" s="26" customFormat="1" x14ac:dyDescent="0.2">
      <c r="A176" s="24"/>
      <c r="B176" s="24"/>
      <c r="C176" s="24"/>
      <c r="E176" s="87"/>
    </row>
    <row r="177" spans="1:5" s="26" customFormat="1" x14ac:dyDescent="0.2">
      <c r="A177" s="24"/>
      <c r="B177" s="24"/>
      <c r="C177" s="24"/>
      <c r="E177" s="87"/>
    </row>
    <row r="178" spans="1:5" s="26" customFormat="1" x14ac:dyDescent="0.2">
      <c r="A178" s="24"/>
      <c r="B178" s="24"/>
      <c r="C178" s="24"/>
      <c r="E178" s="87"/>
    </row>
    <row r="179" spans="1:5" s="26" customFormat="1" x14ac:dyDescent="0.2">
      <c r="A179" s="24"/>
      <c r="B179" s="24"/>
      <c r="C179" s="24"/>
      <c r="E179" s="87"/>
    </row>
    <row r="180" spans="1:5" s="26" customFormat="1" x14ac:dyDescent="0.2">
      <c r="A180" s="24"/>
      <c r="B180" s="24"/>
      <c r="C180" s="24"/>
      <c r="E180" s="87"/>
    </row>
    <row r="181" spans="1:5" s="26" customFormat="1" x14ac:dyDescent="0.2">
      <c r="A181" s="24"/>
      <c r="B181" s="24"/>
      <c r="C181" s="24"/>
      <c r="E181" s="87"/>
    </row>
    <row r="182" spans="1:5" s="26" customFormat="1" x14ac:dyDescent="0.2">
      <c r="A182" s="24"/>
      <c r="B182" s="24"/>
      <c r="C182" s="24"/>
      <c r="E182" s="87"/>
    </row>
    <row r="183" spans="1:5" s="26" customFormat="1" x14ac:dyDescent="0.2">
      <c r="A183" s="24"/>
      <c r="B183" s="24"/>
      <c r="C183" s="24"/>
      <c r="E183" s="87"/>
    </row>
    <row r="184" spans="1:5" s="26" customFormat="1" x14ac:dyDescent="0.2">
      <c r="A184" s="24"/>
      <c r="B184" s="24"/>
      <c r="C184" s="24"/>
      <c r="E184" s="87"/>
    </row>
    <row r="185" spans="1:5" s="26" customFormat="1" x14ac:dyDescent="0.2">
      <c r="A185" s="24"/>
      <c r="B185" s="24"/>
      <c r="C185" s="24"/>
      <c r="E185" s="87"/>
    </row>
    <row r="186" spans="1:5" s="26" customFormat="1" x14ac:dyDescent="0.2">
      <c r="A186" s="24"/>
      <c r="B186" s="24"/>
      <c r="C186" s="24"/>
      <c r="E186" s="87"/>
    </row>
    <row r="187" spans="1:5" s="26" customFormat="1" x14ac:dyDescent="0.2">
      <c r="A187" s="24"/>
      <c r="B187" s="24"/>
      <c r="C187" s="24"/>
      <c r="E187" s="87"/>
    </row>
    <row r="188" spans="1:5" s="26" customFormat="1" x14ac:dyDescent="0.2">
      <c r="A188" s="24"/>
      <c r="B188" s="24"/>
      <c r="C188" s="24"/>
      <c r="E188" s="87"/>
    </row>
    <row r="189" spans="1:5" s="26" customFormat="1" x14ac:dyDescent="0.2">
      <c r="A189" s="24"/>
      <c r="B189" s="24"/>
      <c r="C189" s="24"/>
      <c r="E189" s="87"/>
    </row>
    <row r="190" spans="1:5" s="26" customFormat="1" x14ac:dyDescent="0.2">
      <c r="A190" s="24"/>
      <c r="B190" s="24"/>
      <c r="C190" s="24"/>
      <c r="E190" s="87"/>
    </row>
    <row r="191" spans="1:5" s="26" customFormat="1" x14ac:dyDescent="0.2">
      <c r="A191" s="24"/>
      <c r="B191" s="24"/>
      <c r="C191" s="24"/>
      <c r="E191" s="87"/>
    </row>
    <row r="192" spans="1:5" s="26" customFormat="1" x14ac:dyDescent="0.2">
      <c r="A192" s="24"/>
      <c r="B192" s="24"/>
      <c r="C192" s="24"/>
      <c r="E192" s="87"/>
    </row>
    <row r="193" spans="1:5" s="26" customFormat="1" x14ac:dyDescent="0.2">
      <c r="A193" s="24"/>
      <c r="B193" s="24"/>
      <c r="C193" s="24"/>
      <c r="E193" s="87"/>
    </row>
    <row r="194" spans="1:5" s="26" customFormat="1" x14ac:dyDescent="0.2">
      <c r="A194" s="24"/>
      <c r="B194" s="24"/>
      <c r="C194" s="24"/>
      <c r="E194" s="87"/>
    </row>
    <row r="195" spans="1:5" s="26" customFormat="1" x14ac:dyDescent="0.2">
      <c r="A195" s="24"/>
      <c r="B195" s="24"/>
      <c r="C195" s="24"/>
      <c r="E195" s="87"/>
    </row>
    <row r="196" spans="1:5" s="26" customFormat="1" x14ac:dyDescent="0.2">
      <c r="A196" s="24"/>
      <c r="B196" s="24"/>
      <c r="C196" s="24"/>
      <c r="E196" s="87"/>
    </row>
    <row r="197" spans="1:5" s="26" customFormat="1" x14ac:dyDescent="0.2">
      <c r="A197" s="24"/>
      <c r="B197" s="24"/>
      <c r="C197" s="24"/>
      <c r="E197" s="87"/>
    </row>
    <row r="198" spans="1:5" s="26" customFormat="1" x14ac:dyDescent="0.2">
      <c r="A198" s="24"/>
      <c r="B198" s="24"/>
      <c r="C198" s="24"/>
      <c r="E198" s="87"/>
    </row>
    <row r="199" spans="1:5" s="26" customFormat="1" x14ac:dyDescent="0.2">
      <c r="A199" s="24"/>
      <c r="B199" s="24"/>
      <c r="C199" s="24"/>
      <c r="E199" s="87"/>
    </row>
    <row r="200" spans="1:5" s="26" customFormat="1" x14ac:dyDescent="0.2">
      <c r="A200" s="24"/>
      <c r="B200" s="24"/>
      <c r="C200" s="24"/>
      <c r="E200" s="87"/>
    </row>
    <row r="201" spans="1:5" s="26" customFormat="1" x14ac:dyDescent="0.2">
      <c r="A201" s="24"/>
      <c r="B201" s="24"/>
      <c r="C201" s="24"/>
      <c r="E201" s="87"/>
    </row>
    <row r="202" spans="1:5" s="26" customFormat="1" x14ac:dyDescent="0.2">
      <c r="A202" s="24"/>
      <c r="B202" s="24"/>
      <c r="C202" s="24"/>
      <c r="E202" s="87"/>
    </row>
    <row r="203" spans="1:5" s="26" customFormat="1" x14ac:dyDescent="0.2">
      <c r="A203" s="24"/>
      <c r="B203" s="24"/>
      <c r="C203" s="24"/>
      <c r="E203" s="87"/>
    </row>
    <row r="204" spans="1:5" s="26" customFormat="1" x14ac:dyDescent="0.2">
      <c r="A204" s="24"/>
      <c r="B204" s="24"/>
      <c r="C204" s="24"/>
      <c r="E204" s="87"/>
    </row>
    <row r="205" spans="1:5" s="26" customFormat="1" x14ac:dyDescent="0.2">
      <c r="A205" s="24"/>
      <c r="B205" s="24"/>
      <c r="C205" s="24"/>
      <c r="E205" s="87"/>
    </row>
    <row r="206" spans="1:5" s="26" customFormat="1" x14ac:dyDescent="0.2">
      <c r="A206" s="24"/>
      <c r="B206" s="24"/>
      <c r="C206" s="24"/>
      <c r="E206" s="87"/>
    </row>
    <row r="207" spans="1:5" s="26" customFormat="1" x14ac:dyDescent="0.2">
      <c r="A207" s="24"/>
      <c r="B207" s="24"/>
      <c r="C207" s="24"/>
      <c r="E207" s="87"/>
    </row>
    <row r="208" spans="1:5" s="26" customFormat="1" x14ac:dyDescent="0.2">
      <c r="A208" s="24"/>
      <c r="B208" s="24"/>
      <c r="C208" s="24"/>
      <c r="E208" s="87"/>
    </row>
    <row r="209" spans="1:5" s="26" customFormat="1" x14ac:dyDescent="0.2">
      <c r="A209" s="24"/>
      <c r="B209" s="24"/>
      <c r="C209" s="24"/>
      <c r="E209" s="87"/>
    </row>
    <row r="210" spans="1:5" s="26" customFormat="1" x14ac:dyDescent="0.2">
      <c r="A210" s="24"/>
      <c r="B210" s="24"/>
      <c r="C210" s="24"/>
      <c r="E210" s="87"/>
    </row>
    <row r="211" spans="1:5" s="26" customFormat="1" x14ac:dyDescent="0.2">
      <c r="A211" s="24"/>
      <c r="B211" s="24"/>
      <c r="C211" s="24"/>
      <c r="E211" s="87"/>
    </row>
    <row r="212" spans="1:5" s="26" customFormat="1" x14ac:dyDescent="0.2">
      <c r="A212" s="24"/>
      <c r="B212" s="24"/>
      <c r="C212" s="24"/>
      <c r="E212" s="87"/>
    </row>
    <row r="213" spans="1:5" s="26" customFormat="1" x14ac:dyDescent="0.2">
      <c r="A213" s="24"/>
      <c r="B213" s="24"/>
      <c r="C213" s="24"/>
      <c r="E213" s="87"/>
    </row>
    <row r="214" spans="1:5" s="26" customFormat="1" x14ac:dyDescent="0.2">
      <c r="A214" s="24"/>
      <c r="B214" s="24"/>
      <c r="C214" s="24"/>
      <c r="E214" s="87"/>
    </row>
    <row r="215" spans="1:5" s="26" customFormat="1" x14ac:dyDescent="0.2">
      <c r="A215" s="24"/>
      <c r="B215" s="24"/>
      <c r="C215" s="24"/>
      <c r="E215" s="87"/>
    </row>
    <row r="216" spans="1:5" s="26" customFormat="1" x14ac:dyDescent="0.2">
      <c r="A216" s="24"/>
      <c r="B216" s="24"/>
      <c r="C216" s="24"/>
      <c r="E216" s="87"/>
    </row>
    <row r="217" spans="1:5" s="26" customFormat="1" x14ac:dyDescent="0.2">
      <c r="A217" s="24"/>
      <c r="B217" s="24"/>
      <c r="C217" s="24"/>
      <c r="E217" s="87"/>
    </row>
    <row r="218" spans="1:5" s="26" customFormat="1" x14ac:dyDescent="0.2">
      <c r="A218" s="24"/>
      <c r="B218" s="24"/>
      <c r="C218" s="24"/>
      <c r="E218" s="87"/>
    </row>
    <row r="219" spans="1:5" s="26" customFormat="1" x14ac:dyDescent="0.2">
      <c r="A219" s="24"/>
      <c r="B219" s="24"/>
      <c r="C219" s="24"/>
      <c r="E219" s="87"/>
    </row>
    <row r="220" spans="1:5" s="26" customFormat="1" x14ac:dyDescent="0.2">
      <c r="A220" s="24"/>
      <c r="B220" s="24"/>
      <c r="C220" s="24"/>
      <c r="E220" s="87"/>
    </row>
    <row r="221" spans="1:5" s="26" customFormat="1" x14ac:dyDescent="0.2">
      <c r="A221" s="24"/>
      <c r="B221" s="24"/>
      <c r="C221" s="24"/>
      <c r="E221" s="87"/>
    </row>
    <row r="222" spans="1:5" s="26" customFormat="1" x14ac:dyDescent="0.2">
      <c r="A222" s="24"/>
      <c r="B222" s="24"/>
      <c r="C222" s="24"/>
      <c r="E222" s="87"/>
    </row>
    <row r="223" spans="1:5" s="26" customFormat="1" x14ac:dyDescent="0.2">
      <c r="A223" s="24"/>
      <c r="B223" s="24"/>
      <c r="C223" s="24"/>
      <c r="E223" s="87"/>
    </row>
    <row r="224" spans="1:5" s="26" customFormat="1" x14ac:dyDescent="0.2">
      <c r="A224" s="24"/>
      <c r="B224" s="24"/>
      <c r="C224" s="24"/>
      <c r="E224" s="87"/>
    </row>
    <row r="225" spans="1:5" s="26" customFormat="1" x14ac:dyDescent="0.2">
      <c r="A225" s="24"/>
      <c r="B225" s="24"/>
      <c r="C225" s="24"/>
      <c r="E225" s="87"/>
    </row>
    <row r="226" spans="1:5" s="26" customFormat="1" x14ac:dyDescent="0.2">
      <c r="A226" s="24"/>
      <c r="B226" s="24"/>
      <c r="C226" s="24"/>
      <c r="E226" s="87"/>
    </row>
    <row r="227" spans="1:5" s="26" customFormat="1" x14ac:dyDescent="0.2">
      <c r="A227" s="24"/>
      <c r="B227" s="24"/>
      <c r="C227" s="24"/>
      <c r="E227" s="87"/>
    </row>
    <row r="228" spans="1:5" s="26" customFormat="1" x14ac:dyDescent="0.2">
      <c r="A228" s="24"/>
      <c r="B228" s="24"/>
      <c r="C228" s="24"/>
      <c r="E228" s="87"/>
    </row>
    <row r="229" spans="1:5" s="26" customFormat="1" x14ac:dyDescent="0.2">
      <c r="A229" s="24"/>
      <c r="B229" s="24"/>
      <c r="C229" s="24"/>
      <c r="E229" s="87"/>
    </row>
    <row r="230" spans="1:5" s="26" customFormat="1" x14ac:dyDescent="0.2">
      <c r="A230" s="24"/>
      <c r="B230" s="24"/>
      <c r="C230" s="24"/>
      <c r="E230" s="87"/>
    </row>
    <row r="231" spans="1:5" s="26" customFormat="1" x14ac:dyDescent="0.2">
      <c r="A231" s="24"/>
      <c r="B231" s="24"/>
      <c r="C231" s="24"/>
      <c r="E231" s="87"/>
    </row>
    <row r="232" spans="1:5" s="26" customFormat="1" x14ac:dyDescent="0.2">
      <c r="A232" s="24"/>
      <c r="B232" s="24"/>
      <c r="C232" s="24"/>
      <c r="E232" s="87"/>
    </row>
    <row r="233" spans="1:5" s="26" customFormat="1" x14ac:dyDescent="0.2">
      <c r="A233" s="24"/>
      <c r="B233" s="24"/>
      <c r="C233" s="24"/>
      <c r="E233" s="87"/>
    </row>
    <row r="234" spans="1:5" s="26" customFormat="1" x14ac:dyDescent="0.2">
      <c r="A234" s="24"/>
      <c r="B234" s="24"/>
      <c r="C234" s="24"/>
      <c r="E234" s="87"/>
    </row>
    <row r="235" spans="1:5" s="26" customFormat="1" x14ac:dyDescent="0.2">
      <c r="A235" s="24"/>
      <c r="B235" s="24"/>
      <c r="C235" s="24"/>
      <c r="E235" s="87"/>
    </row>
    <row r="236" spans="1:5" s="26" customFormat="1" x14ac:dyDescent="0.2">
      <c r="A236" s="24"/>
      <c r="B236" s="24"/>
      <c r="C236" s="24"/>
      <c r="E236" s="87"/>
    </row>
    <row r="237" spans="1:5" s="26" customFormat="1" x14ac:dyDescent="0.2">
      <c r="A237" s="24"/>
      <c r="B237" s="24"/>
      <c r="C237" s="24"/>
      <c r="E237" s="87"/>
    </row>
    <row r="238" spans="1:5" s="26" customFormat="1" x14ac:dyDescent="0.2">
      <c r="A238" s="24"/>
      <c r="B238" s="24"/>
      <c r="C238" s="24"/>
      <c r="E238" s="87"/>
    </row>
    <row r="239" spans="1:5" s="26" customFormat="1" x14ac:dyDescent="0.2">
      <c r="A239" s="24"/>
      <c r="B239" s="24"/>
      <c r="C239" s="24"/>
      <c r="E239" s="87"/>
    </row>
    <row r="240" spans="1:5" s="26" customFormat="1" x14ac:dyDescent="0.2">
      <c r="A240" s="24"/>
      <c r="B240" s="24"/>
      <c r="C240" s="24"/>
      <c r="E240" s="87"/>
    </row>
    <row r="241" spans="1:5" s="26" customFormat="1" x14ac:dyDescent="0.2">
      <c r="A241" s="24"/>
      <c r="B241" s="24"/>
      <c r="C241" s="24"/>
      <c r="E241" s="87"/>
    </row>
    <row r="242" spans="1:5" s="26" customFormat="1" x14ac:dyDescent="0.2">
      <c r="A242" s="24"/>
      <c r="B242" s="24"/>
      <c r="C242" s="24"/>
      <c r="E242" s="87"/>
    </row>
    <row r="243" spans="1:5" s="26" customFormat="1" x14ac:dyDescent="0.2">
      <c r="A243" s="24"/>
      <c r="B243" s="24"/>
      <c r="C243" s="24"/>
      <c r="E243" s="87"/>
    </row>
    <row r="244" spans="1:5" s="26" customFormat="1" x14ac:dyDescent="0.2">
      <c r="A244" s="24"/>
      <c r="B244" s="24"/>
      <c r="C244" s="24"/>
      <c r="E244" s="87"/>
    </row>
    <row r="245" spans="1:5" s="26" customFormat="1" x14ac:dyDescent="0.2">
      <c r="A245" s="24"/>
      <c r="B245" s="24"/>
      <c r="C245" s="24"/>
      <c r="E245" s="87"/>
    </row>
    <row r="246" spans="1:5" s="26" customFormat="1" x14ac:dyDescent="0.2">
      <c r="A246" s="24"/>
      <c r="B246" s="24"/>
      <c r="C246" s="24"/>
      <c r="E246" s="87"/>
    </row>
    <row r="247" spans="1:5" s="26" customFormat="1" x14ac:dyDescent="0.2">
      <c r="A247" s="24"/>
      <c r="B247" s="24"/>
      <c r="C247" s="24"/>
      <c r="E247" s="87"/>
    </row>
    <row r="248" spans="1:5" s="26" customFormat="1" x14ac:dyDescent="0.2">
      <c r="A248" s="24"/>
      <c r="B248" s="24"/>
      <c r="C248" s="24"/>
      <c r="E248" s="87"/>
    </row>
    <row r="249" spans="1:5" s="26" customFormat="1" x14ac:dyDescent="0.2">
      <c r="A249" s="24"/>
      <c r="B249" s="24"/>
      <c r="C249" s="24"/>
      <c r="E249" s="87"/>
    </row>
    <row r="250" spans="1:5" s="26" customFormat="1" x14ac:dyDescent="0.2">
      <c r="A250" s="24"/>
      <c r="B250" s="24"/>
      <c r="C250" s="24"/>
      <c r="E250" s="87"/>
    </row>
    <row r="251" spans="1:5" s="26" customFormat="1" x14ac:dyDescent="0.2">
      <c r="A251" s="24"/>
      <c r="B251" s="24"/>
      <c r="C251" s="24"/>
      <c r="E251" s="87"/>
    </row>
    <row r="252" spans="1:5" s="26" customFormat="1" x14ac:dyDescent="0.2">
      <c r="A252" s="24"/>
      <c r="B252" s="24"/>
      <c r="C252" s="24"/>
      <c r="E252" s="87"/>
    </row>
    <row r="253" spans="1:5" s="26" customFormat="1" x14ac:dyDescent="0.2">
      <c r="A253" s="24"/>
      <c r="B253" s="24"/>
      <c r="C253" s="24"/>
      <c r="E253" s="87"/>
    </row>
    <row r="254" spans="1:5" s="26" customFormat="1" x14ac:dyDescent="0.2">
      <c r="A254" s="24"/>
      <c r="B254" s="24"/>
      <c r="C254" s="24"/>
      <c r="E254" s="87"/>
    </row>
    <row r="255" spans="1:5" s="26" customFormat="1" x14ac:dyDescent="0.2">
      <c r="A255" s="24"/>
      <c r="B255" s="24"/>
      <c r="C255" s="24"/>
      <c r="E255" s="87"/>
    </row>
    <row r="256" spans="1:5" s="26" customFormat="1" x14ac:dyDescent="0.2">
      <c r="A256" s="24"/>
      <c r="B256" s="24"/>
      <c r="C256" s="24"/>
      <c r="E256" s="87"/>
    </row>
    <row r="257" spans="1:5" s="26" customFormat="1" x14ac:dyDescent="0.2">
      <c r="A257" s="24"/>
      <c r="B257" s="24"/>
      <c r="C257" s="24"/>
      <c r="E257" s="87"/>
    </row>
    <row r="258" spans="1:5" s="26" customFormat="1" x14ac:dyDescent="0.2">
      <c r="A258" s="24"/>
      <c r="B258" s="24"/>
      <c r="C258" s="24"/>
      <c r="E258" s="87"/>
    </row>
    <row r="259" spans="1:5" s="26" customFormat="1" x14ac:dyDescent="0.2">
      <c r="A259" s="24"/>
      <c r="B259" s="24"/>
      <c r="C259" s="24"/>
      <c r="E259" s="87"/>
    </row>
    <row r="260" spans="1:5" s="26" customFormat="1" x14ac:dyDescent="0.2">
      <c r="A260" s="24"/>
      <c r="B260" s="24"/>
      <c r="C260" s="24"/>
      <c r="E260" s="87"/>
    </row>
    <row r="261" spans="1:5" s="26" customFormat="1" x14ac:dyDescent="0.2">
      <c r="A261" s="24"/>
      <c r="B261" s="24"/>
      <c r="C261" s="24"/>
      <c r="E261" s="87"/>
    </row>
    <row r="262" spans="1:5" s="26" customFormat="1" x14ac:dyDescent="0.2">
      <c r="A262" s="24"/>
      <c r="B262" s="24"/>
      <c r="C262" s="24"/>
      <c r="E262" s="87"/>
    </row>
    <row r="263" spans="1:5" s="26" customFormat="1" x14ac:dyDescent="0.2">
      <c r="A263" s="24"/>
      <c r="B263" s="24"/>
      <c r="C263" s="24"/>
      <c r="E263" s="87"/>
    </row>
    <row r="264" spans="1:5" s="26" customFormat="1" x14ac:dyDescent="0.2">
      <c r="A264" s="24"/>
      <c r="B264" s="24"/>
      <c r="C264" s="24"/>
      <c r="E264" s="87"/>
    </row>
    <row r="265" spans="1:5" s="26" customFormat="1" x14ac:dyDescent="0.2">
      <c r="A265" s="24"/>
      <c r="B265" s="24"/>
      <c r="C265" s="24"/>
      <c r="E265" s="87"/>
    </row>
    <row r="266" spans="1:5" s="26" customFormat="1" x14ac:dyDescent="0.2">
      <c r="A266" s="24"/>
      <c r="B266" s="24"/>
      <c r="C266" s="24"/>
      <c r="E266" s="87"/>
    </row>
    <row r="267" spans="1:5" s="26" customFormat="1" x14ac:dyDescent="0.2">
      <c r="A267" s="24"/>
      <c r="B267" s="24"/>
      <c r="C267" s="24"/>
      <c r="E267" s="87"/>
    </row>
    <row r="268" spans="1:5" s="26" customFormat="1" x14ac:dyDescent="0.2">
      <c r="A268" s="24"/>
      <c r="B268" s="24"/>
      <c r="C268" s="24"/>
      <c r="E268" s="87"/>
    </row>
    <row r="269" spans="1:5" s="26" customFormat="1" x14ac:dyDescent="0.2">
      <c r="A269" s="24"/>
      <c r="B269" s="24"/>
      <c r="C269" s="24"/>
      <c r="E269" s="87"/>
    </row>
    <row r="270" spans="1:5" s="26" customFormat="1" x14ac:dyDescent="0.2">
      <c r="A270" s="24"/>
      <c r="B270" s="24"/>
      <c r="C270" s="24"/>
      <c r="E270" s="87"/>
    </row>
    <row r="271" spans="1:5" s="26" customFormat="1" x14ac:dyDescent="0.2">
      <c r="A271" s="24"/>
      <c r="B271" s="24"/>
      <c r="C271" s="24"/>
      <c r="E271" s="87"/>
    </row>
    <row r="272" spans="1:5" s="26" customFormat="1" x14ac:dyDescent="0.2">
      <c r="A272" s="24"/>
      <c r="B272" s="24"/>
      <c r="C272" s="24"/>
      <c r="E272" s="87"/>
    </row>
    <row r="273" spans="1:5" s="26" customFormat="1" x14ac:dyDescent="0.2">
      <c r="A273" s="24"/>
      <c r="B273" s="24"/>
      <c r="C273" s="24"/>
      <c r="E273" s="87"/>
    </row>
    <row r="274" spans="1:5" s="26" customFormat="1" x14ac:dyDescent="0.2">
      <c r="A274" s="24"/>
      <c r="B274" s="24"/>
      <c r="C274" s="24"/>
      <c r="E274" s="87"/>
    </row>
    <row r="275" spans="1:5" s="26" customFormat="1" x14ac:dyDescent="0.2">
      <c r="A275" s="24"/>
      <c r="B275" s="24"/>
      <c r="C275" s="24"/>
      <c r="E275" s="87"/>
    </row>
    <row r="276" spans="1:5" s="26" customFormat="1" x14ac:dyDescent="0.2">
      <c r="A276" s="24"/>
      <c r="B276" s="24"/>
      <c r="C276" s="24"/>
      <c r="E276" s="87"/>
    </row>
    <row r="277" spans="1:5" s="26" customFormat="1" x14ac:dyDescent="0.2">
      <c r="A277" s="24"/>
      <c r="B277" s="24"/>
      <c r="C277" s="24"/>
      <c r="E277" s="87"/>
    </row>
    <row r="278" spans="1:5" s="26" customFormat="1" x14ac:dyDescent="0.2">
      <c r="A278" s="24"/>
      <c r="B278" s="24"/>
      <c r="C278" s="24"/>
      <c r="E278" s="87"/>
    </row>
    <row r="279" spans="1:5" s="26" customFormat="1" x14ac:dyDescent="0.2">
      <c r="A279" s="24"/>
      <c r="B279" s="24"/>
      <c r="C279" s="24"/>
      <c r="E279" s="87"/>
    </row>
    <row r="280" spans="1:5" s="26" customFormat="1" x14ac:dyDescent="0.2">
      <c r="A280" s="24"/>
      <c r="B280" s="24"/>
      <c r="C280" s="24"/>
      <c r="E280" s="87"/>
    </row>
    <row r="281" spans="1:5" s="26" customFormat="1" x14ac:dyDescent="0.2">
      <c r="A281" s="24"/>
      <c r="B281" s="24"/>
      <c r="C281" s="24"/>
      <c r="E281" s="87"/>
    </row>
    <row r="282" spans="1:5" s="26" customFormat="1" x14ac:dyDescent="0.2">
      <c r="A282" s="24"/>
      <c r="B282" s="24"/>
      <c r="C282" s="24"/>
      <c r="E282" s="87"/>
    </row>
    <row r="283" spans="1:5" s="26" customFormat="1" x14ac:dyDescent="0.2">
      <c r="A283" s="24"/>
      <c r="B283" s="24"/>
      <c r="C283" s="24"/>
      <c r="E283" s="87"/>
    </row>
    <row r="284" spans="1:5" s="26" customFormat="1" x14ac:dyDescent="0.2">
      <c r="A284" s="24"/>
      <c r="B284" s="24"/>
      <c r="C284" s="24"/>
      <c r="E284" s="87"/>
    </row>
    <row r="285" spans="1:5" s="26" customFormat="1" x14ac:dyDescent="0.2">
      <c r="A285" s="24"/>
      <c r="B285" s="24"/>
      <c r="C285" s="24"/>
      <c r="E285" s="87"/>
    </row>
    <row r="286" spans="1:5" s="26" customFormat="1" x14ac:dyDescent="0.2">
      <c r="A286" s="24"/>
      <c r="B286" s="24"/>
      <c r="C286" s="24"/>
      <c r="E286" s="87"/>
    </row>
    <row r="287" spans="1:5" s="26" customFormat="1" x14ac:dyDescent="0.2">
      <c r="A287" s="24"/>
      <c r="B287" s="24"/>
      <c r="C287" s="24"/>
      <c r="E287" s="87"/>
    </row>
    <row r="288" spans="1:5" s="26" customFormat="1" x14ac:dyDescent="0.2">
      <c r="A288" s="24"/>
      <c r="B288" s="24"/>
      <c r="C288" s="24"/>
      <c r="E288" s="87"/>
    </row>
    <row r="289" spans="1:5" s="26" customFormat="1" x14ac:dyDescent="0.2">
      <c r="A289" s="24"/>
      <c r="B289" s="24"/>
      <c r="C289" s="24"/>
      <c r="E289" s="87"/>
    </row>
    <row r="290" spans="1:5" s="26" customFormat="1" x14ac:dyDescent="0.2">
      <c r="A290" s="24"/>
      <c r="B290" s="24"/>
      <c r="C290" s="24"/>
      <c r="E290" s="87"/>
    </row>
    <row r="291" spans="1:5" s="26" customFormat="1" x14ac:dyDescent="0.2">
      <c r="A291" s="24"/>
      <c r="B291" s="24"/>
      <c r="C291" s="24"/>
      <c r="E291" s="87"/>
    </row>
    <row r="292" spans="1:5" s="26" customFormat="1" x14ac:dyDescent="0.2">
      <c r="A292" s="24"/>
      <c r="B292" s="24"/>
      <c r="C292" s="24"/>
      <c r="E292" s="87"/>
    </row>
    <row r="293" spans="1:5" s="26" customFormat="1" x14ac:dyDescent="0.2">
      <c r="A293" s="24"/>
      <c r="B293" s="24"/>
      <c r="C293" s="24"/>
      <c r="E293" s="87"/>
    </row>
    <row r="294" spans="1:5" s="26" customFormat="1" x14ac:dyDescent="0.2">
      <c r="A294" s="24"/>
      <c r="B294" s="24"/>
      <c r="C294" s="24"/>
      <c r="E294" s="87"/>
    </row>
    <row r="295" spans="1:5" s="26" customFormat="1" x14ac:dyDescent="0.2">
      <c r="A295" s="24"/>
      <c r="B295" s="24"/>
      <c r="C295" s="24"/>
      <c r="E295" s="87"/>
    </row>
    <row r="296" spans="1:5" s="26" customFormat="1" x14ac:dyDescent="0.2">
      <c r="A296" s="24"/>
      <c r="B296" s="24"/>
      <c r="C296" s="24"/>
      <c r="E296" s="87"/>
    </row>
    <row r="297" spans="1:5" s="26" customFormat="1" x14ac:dyDescent="0.2">
      <c r="A297" s="24"/>
      <c r="B297" s="24"/>
      <c r="C297" s="24"/>
      <c r="E297" s="87"/>
    </row>
    <row r="298" spans="1:5" s="26" customFormat="1" x14ac:dyDescent="0.2">
      <c r="A298" s="24"/>
      <c r="B298" s="24"/>
      <c r="C298" s="24"/>
      <c r="E298" s="87"/>
    </row>
    <row r="299" spans="1:5" s="26" customFormat="1" x14ac:dyDescent="0.2">
      <c r="A299" s="24"/>
      <c r="B299" s="24"/>
      <c r="C299" s="24"/>
      <c r="E299" s="87"/>
    </row>
    <row r="300" spans="1:5" s="26" customFormat="1" x14ac:dyDescent="0.2">
      <c r="A300" s="24"/>
      <c r="B300" s="24"/>
      <c r="C300" s="24"/>
      <c r="E300" s="87"/>
    </row>
    <row r="301" spans="1:5" s="26" customFormat="1" x14ac:dyDescent="0.2">
      <c r="A301" s="24"/>
      <c r="B301" s="24"/>
      <c r="C301" s="24"/>
      <c r="E301" s="87"/>
    </row>
    <row r="302" spans="1:5" s="26" customFormat="1" x14ac:dyDescent="0.2">
      <c r="A302" s="24"/>
      <c r="B302" s="24"/>
      <c r="C302" s="24"/>
      <c r="E302" s="87"/>
    </row>
    <row r="303" spans="1:5" s="26" customFormat="1" x14ac:dyDescent="0.2">
      <c r="A303" s="24"/>
      <c r="B303" s="24"/>
      <c r="C303" s="24"/>
      <c r="E303" s="87"/>
    </row>
    <row r="304" spans="1:5" s="26" customFormat="1" x14ac:dyDescent="0.2">
      <c r="A304" s="24"/>
      <c r="B304" s="24"/>
      <c r="C304" s="24"/>
      <c r="E304" s="87"/>
    </row>
    <row r="305" spans="1:5" s="26" customFormat="1" x14ac:dyDescent="0.2">
      <c r="A305" s="24"/>
      <c r="B305" s="24"/>
      <c r="C305" s="24"/>
      <c r="E305" s="87"/>
    </row>
    <row r="306" spans="1:5" s="26" customFormat="1" x14ac:dyDescent="0.2">
      <c r="A306" s="24"/>
      <c r="B306" s="24"/>
      <c r="C306" s="24"/>
      <c r="E306" s="87"/>
    </row>
    <row r="307" spans="1:5" s="26" customFormat="1" x14ac:dyDescent="0.2">
      <c r="A307" s="24"/>
      <c r="B307" s="24"/>
      <c r="C307" s="24"/>
      <c r="E307" s="87"/>
    </row>
    <row r="308" spans="1:5" s="26" customFormat="1" x14ac:dyDescent="0.2">
      <c r="A308" s="24"/>
      <c r="B308" s="24"/>
      <c r="C308" s="24"/>
      <c r="E308" s="87"/>
    </row>
    <row r="309" spans="1:5" s="26" customFormat="1" x14ac:dyDescent="0.2">
      <c r="A309" s="24"/>
      <c r="B309" s="24"/>
      <c r="C309" s="24"/>
      <c r="E309" s="87"/>
    </row>
    <row r="310" spans="1:5" s="26" customFormat="1" x14ac:dyDescent="0.2">
      <c r="A310" s="24"/>
      <c r="B310" s="24"/>
      <c r="C310" s="24"/>
      <c r="E310" s="87"/>
    </row>
    <row r="311" spans="1:5" s="26" customFormat="1" x14ac:dyDescent="0.2">
      <c r="A311" s="24"/>
      <c r="B311" s="24"/>
      <c r="C311" s="24"/>
      <c r="E311" s="87"/>
    </row>
    <row r="312" spans="1:5" s="26" customFormat="1" x14ac:dyDescent="0.2">
      <c r="A312" s="24"/>
      <c r="B312" s="24"/>
      <c r="C312" s="24"/>
      <c r="E312" s="87"/>
    </row>
    <row r="313" spans="1:5" s="26" customFormat="1" x14ac:dyDescent="0.2">
      <c r="A313" s="24"/>
      <c r="B313" s="24"/>
      <c r="C313" s="24"/>
      <c r="E313" s="87"/>
    </row>
    <row r="314" spans="1:5" s="26" customFormat="1" x14ac:dyDescent="0.2">
      <c r="A314" s="24"/>
      <c r="B314" s="24"/>
      <c r="C314" s="24"/>
      <c r="E314" s="87"/>
    </row>
    <row r="315" spans="1:5" s="26" customFormat="1" x14ac:dyDescent="0.2">
      <c r="A315" s="24"/>
      <c r="B315" s="24"/>
      <c r="C315" s="24"/>
      <c r="E315" s="87"/>
    </row>
    <row r="316" spans="1:5" s="26" customFormat="1" x14ac:dyDescent="0.2">
      <c r="A316" s="24"/>
      <c r="B316" s="24"/>
      <c r="C316" s="24"/>
      <c r="E316" s="87"/>
    </row>
    <row r="317" spans="1:5" s="26" customFormat="1" x14ac:dyDescent="0.2">
      <c r="A317" s="24"/>
      <c r="B317" s="24"/>
      <c r="C317" s="24"/>
      <c r="E317" s="87"/>
    </row>
    <row r="318" spans="1:5" s="26" customFormat="1" x14ac:dyDescent="0.2">
      <c r="A318" s="24"/>
      <c r="B318" s="24"/>
      <c r="C318" s="24"/>
      <c r="E318" s="87"/>
    </row>
    <row r="319" spans="1:5" s="26" customFormat="1" x14ac:dyDescent="0.2">
      <c r="A319" s="24"/>
      <c r="B319" s="24"/>
      <c r="C319" s="24"/>
      <c r="E319" s="87"/>
    </row>
    <row r="320" spans="1:5" s="26" customFormat="1" x14ac:dyDescent="0.2">
      <c r="A320" s="24"/>
      <c r="B320" s="24"/>
      <c r="C320" s="24"/>
      <c r="E320" s="87"/>
    </row>
    <row r="321" spans="1:5" s="26" customFormat="1" x14ac:dyDescent="0.2">
      <c r="A321" s="24"/>
      <c r="B321" s="24"/>
      <c r="C321" s="24"/>
      <c r="E321" s="87"/>
    </row>
    <row r="322" spans="1:5" s="26" customFormat="1" x14ac:dyDescent="0.2">
      <c r="A322" s="24"/>
      <c r="B322" s="24"/>
      <c r="C322" s="24"/>
      <c r="E322" s="87"/>
    </row>
    <row r="323" spans="1:5" s="26" customFormat="1" x14ac:dyDescent="0.2">
      <c r="A323" s="24"/>
      <c r="B323" s="24"/>
      <c r="C323" s="24"/>
      <c r="E323" s="87"/>
    </row>
    <row r="324" spans="1:5" s="26" customFormat="1" x14ac:dyDescent="0.2">
      <c r="A324" s="24"/>
      <c r="B324" s="24"/>
      <c r="C324" s="24"/>
      <c r="E324" s="87"/>
    </row>
    <row r="325" spans="1:5" s="26" customFormat="1" x14ac:dyDescent="0.2">
      <c r="A325" s="24"/>
      <c r="B325" s="24"/>
      <c r="C325" s="24"/>
      <c r="E325" s="87"/>
    </row>
    <row r="326" spans="1:5" s="26" customFormat="1" x14ac:dyDescent="0.2">
      <c r="A326" s="24"/>
      <c r="B326" s="24"/>
      <c r="C326" s="24"/>
      <c r="E326" s="87"/>
    </row>
    <row r="327" spans="1:5" s="26" customFormat="1" x14ac:dyDescent="0.2">
      <c r="A327" s="24"/>
      <c r="B327" s="24"/>
      <c r="C327" s="24"/>
      <c r="E327" s="87"/>
    </row>
    <row r="328" spans="1:5" s="26" customFormat="1" x14ac:dyDescent="0.2">
      <c r="A328" s="24"/>
      <c r="B328" s="24"/>
      <c r="C328" s="24"/>
      <c r="E328" s="87"/>
    </row>
    <row r="329" spans="1:5" s="26" customFormat="1" x14ac:dyDescent="0.2">
      <c r="A329" s="24"/>
      <c r="B329" s="24"/>
      <c r="C329" s="24"/>
      <c r="E329" s="87"/>
    </row>
    <row r="330" spans="1:5" s="26" customFormat="1" x14ac:dyDescent="0.2">
      <c r="A330" s="24"/>
      <c r="B330" s="24"/>
      <c r="C330" s="24"/>
      <c r="E330" s="87"/>
    </row>
    <row r="331" spans="1:5" s="26" customFormat="1" x14ac:dyDescent="0.2">
      <c r="A331" s="24"/>
      <c r="B331" s="24"/>
      <c r="C331" s="24"/>
      <c r="E331" s="87"/>
    </row>
    <row r="332" spans="1:5" s="26" customFormat="1" x14ac:dyDescent="0.2">
      <c r="A332" s="24"/>
      <c r="B332" s="24"/>
      <c r="C332" s="24"/>
      <c r="E332" s="87"/>
    </row>
    <row r="333" spans="1:5" s="26" customFormat="1" x14ac:dyDescent="0.2">
      <c r="A333" s="24"/>
      <c r="B333" s="24"/>
      <c r="C333" s="24"/>
      <c r="E333" s="87"/>
    </row>
    <row r="334" spans="1:5" s="26" customFormat="1" x14ac:dyDescent="0.2">
      <c r="A334" s="24"/>
      <c r="B334" s="24"/>
      <c r="C334" s="24"/>
      <c r="E334" s="87"/>
    </row>
    <row r="335" spans="1:5" s="26" customFormat="1" x14ac:dyDescent="0.2">
      <c r="A335" s="24"/>
      <c r="B335" s="24"/>
      <c r="C335" s="24"/>
      <c r="E335" s="87"/>
    </row>
    <row r="336" spans="1:5" s="26" customFormat="1" x14ac:dyDescent="0.2">
      <c r="A336" s="24"/>
      <c r="B336" s="24"/>
      <c r="C336" s="24"/>
      <c r="E336" s="87"/>
    </row>
    <row r="337" spans="1:5" s="26" customFormat="1" x14ac:dyDescent="0.2">
      <c r="A337" s="24"/>
      <c r="B337" s="24"/>
      <c r="C337" s="24"/>
      <c r="E337" s="87"/>
    </row>
    <row r="338" spans="1:5" s="26" customFormat="1" x14ac:dyDescent="0.2">
      <c r="A338" s="24"/>
      <c r="B338" s="24"/>
      <c r="C338" s="24"/>
      <c r="E338" s="87"/>
    </row>
    <row r="339" spans="1:5" s="26" customFormat="1" x14ac:dyDescent="0.2">
      <c r="A339" s="24"/>
      <c r="B339" s="24"/>
      <c r="C339" s="24"/>
      <c r="E339" s="87"/>
    </row>
    <row r="340" spans="1:5" s="26" customFormat="1" x14ac:dyDescent="0.2">
      <c r="A340" s="24"/>
      <c r="B340" s="24"/>
      <c r="C340" s="24"/>
      <c r="E340" s="87"/>
    </row>
    <row r="341" spans="1:5" s="26" customFormat="1" x14ac:dyDescent="0.2">
      <c r="A341" s="24"/>
      <c r="B341" s="24"/>
      <c r="C341" s="24"/>
      <c r="E341" s="87"/>
    </row>
    <row r="342" spans="1:5" s="26" customFormat="1" x14ac:dyDescent="0.2">
      <c r="A342" s="24"/>
      <c r="B342" s="24"/>
      <c r="C342" s="24"/>
      <c r="E342" s="87"/>
    </row>
    <row r="343" spans="1:5" s="26" customFormat="1" x14ac:dyDescent="0.2">
      <c r="A343" s="24"/>
      <c r="B343" s="24"/>
      <c r="C343" s="24"/>
      <c r="E343" s="87"/>
    </row>
    <row r="344" spans="1:5" s="26" customFormat="1" x14ac:dyDescent="0.2">
      <c r="A344" s="24"/>
      <c r="B344" s="24"/>
      <c r="C344" s="24"/>
      <c r="E344" s="87"/>
    </row>
    <row r="345" spans="1:5" s="26" customFormat="1" x14ac:dyDescent="0.2">
      <c r="A345" s="24"/>
      <c r="B345" s="24"/>
      <c r="C345" s="24"/>
      <c r="E345" s="87"/>
    </row>
    <row r="346" spans="1:5" s="26" customFormat="1" x14ac:dyDescent="0.2">
      <c r="A346" s="24"/>
      <c r="B346" s="24"/>
      <c r="C346" s="24"/>
      <c r="E346" s="87"/>
    </row>
    <row r="347" spans="1:5" s="26" customFormat="1" x14ac:dyDescent="0.2">
      <c r="A347" s="24"/>
      <c r="B347" s="24"/>
      <c r="C347" s="24"/>
      <c r="E347" s="87"/>
    </row>
    <row r="348" spans="1:5" s="26" customFormat="1" x14ac:dyDescent="0.2">
      <c r="A348" s="24"/>
      <c r="B348" s="24"/>
      <c r="C348" s="24"/>
      <c r="E348" s="87"/>
    </row>
    <row r="349" spans="1:5" s="26" customFormat="1" x14ac:dyDescent="0.2">
      <c r="A349" s="24"/>
      <c r="B349" s="24"/>
      <c r="C349" s="24"/>
      <c r="E349" s="87"/>
    </row>
    <row r="350" spans="1:5" s="26" customFormat="1" x14ac:dyDescent="0.2">
      <c r="A350" s="24"/>
      <c r="B350" s="24"/>
      <c r="C350" s="24"/>
      <c r="E350" s="87"/>
    </row>
    <row r="351" spans="1:5" s="26" customFormat="1" x14ac:dyDescent="0.2">
      <c r="A351" s="24"/>
      <c r="B351" s="24"/>
      <c r="C351" s="24"/>
      <c r="E351" s="87"/>
    </row>
    <row r="352" spans="1:5" s="26" customFormat="1" x14ac:dyDescent="0.2">
      <c r="A352" s="24"/>
      <c r="B352" s="24"/>
      <c r="C352" s="24"/>
      <c r="E352" s="87"/>
    </row>
    <row r="353" spans="1:5" s="26" customFormat="1" x14ac:dyDescent="0.2">
      <c r="A353" s="24"/>
      <c r="B353" s="24"/>
      <c r="C353" s="24"/>
      <c r="E353" s="87"/>
    </row>
    <row r="354" spans="1:5" s="26" customFormat="1" x14ac:dyDescent="0.2">
      <c r="A354" s="24"/>
      <c r="B354" s="24"/>
      <c r="C354" s="24"/>
      <c r="E354" s="87"/>
    </row>
    <row r="355" spans="1:5" s="26" customFormat="1" x14ac:dyDescent="0.2">
      <c r="A355" s="24"/>
      <c r="B355" s="24"/>
      <c r="C355" s="24"/>
      <c r="E355" s="87"/>
    </row>
    <row r="356" spans="1:5" s="26" customFormat="1" x14ac:dyDescent="0.2">
      <c r="A356" s="24"/>
      <c r="B356" s="24"/>
      <c r="C356" s="24"/>
      <c r="E356" s="87"/>
    </row>
    <row r="357" spans="1:5" s="26" customFormat="1" x14ac:dyDescent="0.2">
      <c r="A357" s="24"/>
      <c r="B357" s="24"/>
      <c r="C357" s="24"/>
      <c r="E357" s="87"/>
    </row>
    <row r="358" spans="1:5" s="26" customFormat="1" x14ac:dyDescent="0.2">
      <c r="A358" s="24"/>
      <c r="B358" s="24"/>
      <c r="C358" s="24"/>
      <c r="E358" s="87"/>
    </row>
    <row r="359" spans="1:5" s="26" customFormat="1" x14ac:dyDescent="0.2">
      <c r="A359" s="24"/>
      <c r="B359" s="24"/>
      <c r="C359" s="24"/>
      <c r="E359" s="87"/>
    </row>
    <row r="360" spans="1:5" s="26" customFormat="1" x14ac:dyDescent="0.2">
      <c r="A360" s="24"/>
      <c r="B360" s="24"/>
      <c r="C360" s="24"/>
      <c r="E360" s="87"/>
    </row>
    <row r="361" spans="1:5" s="26" customFormat="1" x14ac:dyDescent="0.2">
      <c r="A361" s="24"/>
      <c r="B361" s="24"/>
      <c r="C361" s="24"/>
      <c r="E361" s="87"/>
    </row>
    <row r="362" spans="1:5" s="26" customFormat="1" x14ac:dyDescent="0.2">
      <c r="A362" s="24"/>
      <c r="B362" s="24"/>
      <c r="C362" s="24"/>
      <c r="E362" s="87"/>
    </row>
    <row r="363" spans="1:5" s="26" customFormat="1" x14ac:dyDescent="0.2">
      <c r="A363" s="24"/>
      <c r="B363" s="24"/>
      <c r="C363" s="24"/>
      <c r="E363" s="87"/>
    </row>
    <row r="364" spans="1:5" s="26" customFormat="1" x14ac:dyDescent="0.2">
      <c r="A364" s="24"/>
      <c r="B364" s="24"/>
      <c r="C364" s="24"/>
      <c r="E364" s="87"/>
    </row>
    <row r="365" spans="1:5" s="26" customFormat="1" x14ac:dyDescent="0.2">
      <c r="A365" s="24"/>
      <c r="B365" s="24"/>
      <c r="C365" s="24"/>
      <c r="E365" s="87"/>
    </row>
    <row r="366" spans="1:5" s="26" customFormat="1" x14ac:dyDescent="0.2">
      <c r="A366" s="24"/>
      <c r="B366" s="24"/>
      <c r="C366" s="24"/>
      <c r="E366" s="87"/>
    </row>
    <row r="367" spans="1:5" s="26" customFormat="1" x14ac:dyDescent="0.2">
      <c r="A367" s="24"/>
      <c r="B367" s="24"/>
      <c r="C367" s="24"/>
      <c r="E367" s="87"/>
    </row>
    <row r="368" spans="1:5" s="26" customFormat="1" x14ac:dyDescent="0.2">
      <c r="A368" s="24"/>
      <c r="B368" s="24"/>
      <c r="C368" s="24"/>
      <c r="E368" s="87"/>
    </row>
    <row r="369" spans="1:5" s="26" customFormat="1" x14ac:dyDescent="0.2">
      <c r="A369" s="24"/>
      <c r="B369" s="24"/>
      <c r="C369" s="24"/>
      <c r="E369" s="87"/>
    </row>
    <row r="370" spans="1:5" s="26" customFormat="1" x14ac:dyDescent="0.2">
      <c r="A370" s="24"/>
      <c r="B370" s="24"/>
      <c r="C370" s="24"/>
      <c r="E370" s="87"/>
    </row>
    <row r="371" spans="1:5" s="26" customFormat="1" x14ac:dyDescent="0.2">
      <c r="A371" s="24"/>
      <c r="B371" s="24"/>
      <c r="C371" s="24"/>
      <c r="E371" s="87"/>
    </row>
    <row r="372" spans="1:5" s="26" customFormat="1" x14ac:dyDescent="0.2">
      <c r="A372" s="24"/>
      <c r="B372" s="24"/>
      <c r="C372" s="24"/>
      <c r="E372" s="87"/>
    </row>
    <row r="373" spans="1:5" s="26" customFormat="1" x14ac:dyDescent="0.2">
      <c r="A373" s="24"/>
      <c r="B373" s="24"/>
      <c r="C373" s="24"/>
      <c r="E373" s="87"/>
    </row>
    <row r="374" spans="1:5" s="26" customFormat="1" x14ac:dyDescent="0.2">
      <c r="A374" s="24"/>
      <c r="B374" s="24"/>
      <c r="C374" s="24"/>
      <c r="E374" s="87"/>
    </row>
    <row r="375" spans="1:5" s="26" customFormat="1" x14ac:dyDescent="0.2">
      <c r="A375" s="24"/>
      <c r="B375" s="24"/>
      <c r="C375" s="24"/>
      <c r="E375" s="87"/>
    </row>
    <row r="376" spans="1:5" s="26" customFormat="1" x14ac:dyDescent="0.2">
      <c r="A376" s="24"/>
      <c r="B376" s="24"/>
      <c r="C376" s="24"/>
      <c r="E376" s="87"/>
    </row>
    <row r="377" spans="1:5" s="26" customFormat="1" x14ac:dyDescent="0.2">
      <c r="A377" s="24"/>
      <c r="B377" s="24"/>
      <c r="C377" s="24"/>
      <c r="E377" s="87"/>
    </row>
    <row r="378" spans="1:5" s="26" customFormat="1" x14ac:dyDescent="0.2">
      <c r="A378" s="24"/>
      <c r="B378" s="24"/>
      <c r="C378" s="24"/>
      <c r="E378" s="87"/>
    </row>
    <row r="379" spans="1:5" s="26" customFormat="1" x14ac:dyDescent="0.2">
      <c r="A379" s="24"/>
      <c r="B379" s="24"/>
      <c r="C379" s="24"/>
      <c r="E379" s="87"/>
    </row>
    <row r="380" spans="1:5" s="26" customFormat="1" x14ac:dyDescent="0.2">
      <c r="A380" s="24"/>
      <c r="B380" s="24"/>
      <c r="C380" s="24"/>
      <c r="E380" s="87"/>
    </row>
    <row r="381" spans="1:5" s="26" customFormat="1" x14ac:dyDescent="0.2">
      <c r="A381" s="24"/>
      <c r="B381" s="24"/>
      <c r="C381" s="24"/>
      <c r="E381" s="87"/>
    </row>
    <row r="382" spans="1:5" s="26" customFormat="1" x14ac:dyDescent="0.2">
      <c r="A382" s="24"/>
      <c r="B382" s="24"/>
      <c r="C382" s="24"/>
      <c r="E382" s="87"/>
    </row>
    <row r="383" spans="1:5" s="26" customFormat="1" x14ac:dyDescent="0.2">
      <c r="A383" s="24"/>
      <c r="B383" s="24"/>
      <c r="C383" s="24"/>
      <c r="E383" s="87"/>
    </row>
    <row r="384" spans="1:5" s="26" customFormat="1" x14ac:dyDescent="0.2">
      <c r="A384" s="24"/>
      <c r="B384" s="24"/>
      <c r="C384" s="24"/>
      <c r="E384" s="87"/>
    </row>
    <row r="385" spans="1:5" s="26" customFormat="1" x14ac:dyDescent="0.2">
      <c r="A385" s="24"/>
      <c r="B385" s="24"/>
      <c r="C385" s="24"/>
      <c r="E385" s="87"/>
    </row>
    <row r="386" spans="1:5" s="26" customFormat="1" x14ac:dyDescent="0.2">
      <c r="A386" s="24"/>
      <c r="B386" s="24"/>
      <c r="C386" s="24"/>
      <c r="E386" s="87"/>
    </row>
    <row r="387" spans="1:5" s="26" customFormat="1" x14ac:dyDescent="0.2">
      <c r="A387" s="24"/>
      <c r="B387" s="24"/>
      <c r="C387" s="24"/>
      <c r="E387" s="87"/>
    </row>
    <row r="388" spans="1:5" s="26" customFormat="1" x14ac:dyDescent="0.2">
      <c r="A388" s="24"/>
      <c r="B388" s="24"/>
      <c r="C388" s="24"/>
      <c r="E388" s="87"/>
    </row>
    <row r="389" spans="1:5" s="26" customFormat="1" x14ac:dyDescent="0.2">
      <c r="A389" s="24"/>
      <c r="B389" s="24"/>
      <c r="C389" s="24"/>
      <c r="E389" s="87"/>
    </row>
    <row r="390" spans="1:5" s="26" customFormat="1" x14ac:dyDescent="0.2">
      <c r="A390" s="24"/>
      <c r="B390" s="24"/>
      <c r="C390" s="24"/>
      <c r="E390" s="87"/>
    </row>
    <row r="391" spans="1:5" s="26" customFormat="1" x14ac:dyDescent="0.2">
      <c r="A391" s="24"/>
      <c r="B391" s="24"/>
      <c r="C391" s="24"/>
      <c r="E391" s="87"/>
    </row>
    <row r="392" spans="1:5" s="26" customFormat="1" x14ac:dyDescent="0.2">
      <c r="A392" s="24"/>
      <c r="B392" s="24"/>
      <c r="C392" s="24"/>
      <c r="E392" s="87"/>
    </row>
    <row r="393" spans="1:5" s="26" customFormat="1" x14ac:dyDescent="0.2">
      <c r="A393" s="24"/>
      <c r="B393" s="24"/>
      <c r="C393" s="24"/>
      <c r="E393" s="87"/>
    </row>
    <row r="394" spans="1:5" s="26" customFormat="1" x14ac:dyDescent="0.2">
      <c r="A394" s="24"/>
      <c r="B394" s="24"/>
      <c r="C394" s="24"/>
      <c r="E394" s="87"/>
    </row>
    <row r="395" spans="1:5" s="26" customFormat="1" x14ac:dyDescent="0.2">
      <c r="A395" s="24"/>
      <c r="B395" s="24"/>
      <c r="C395" s="24"/>
      <c r="E395" s="87"/>
    </row>
    <row r="396" spans="1:5" s="26" customFormat="1" x14ac:dyDescent="0.2">
      <c r="A396" s="24"/>
      <c r="B396" s="24"/>
      <c r="C396" s="24"/>
      <c r="E396" s="87"/>
    </row>
    <row r="397" spans="1:5" s="26" customFormat="1" x14ac:dyDescent="0.2">
      <c r="A397" s="24"/>
      <c r="B397" s="24"/>
      <c r="C397" s="24"/>
      <c r="E397" s="87"/>
    </row>
    <row r="398" spans="1:5" x14ac:dyDescent="0.2">
      <c r="A398" s="20"/>
      <c r="B398" s="20"/>
      <c r="C398" s="20"/>
    </row>
    <row r="399" spans="1:5" x14ac:dyDescent="0.2">
      <c r="A399"/>
      <c r="B399"/>
      <c r="C399"/>
    </row>
    <row r="400" spans="1:5" x14ac:dyDescent="0.2">
      <c r="A400"/>
      <c r="B400"/>
      <c r="C400"/>
    </row>
    <row r="401" spans="1:3" x14ac:dyDescent="0.2">
      <c r="A401"/>
      <c r="B401"/>
      <c r="C401"/>
    </row>
    <row r="402" spans="1:3" x14ac:dyDescent="0.2">
      <c r="A402"/>
      <c r="B402"/>
      <c r="C402"/>
    </row>
    <row r="403" spans="1:3" x14ac:dyDescent="0.2">
      <c r="A403"/>
      <c r="B403"/>
      <c r="C403"/>
    </row>
  </sheetData>
  <sheetProtection algorithmName="SHA-512" hashValue="ORRx8/ushyN0NcpqwNjIFs3Cw8HB1CqEV8zSdGxzvrZybzFZTN8AZHAMjsNhVZAJasjrd7Gpxfg8rgOT5FHh1w==" saltValue="N8TTlHaiiaki7Riw2U5w/Q==" spinCount="100000" sheet="1" objects="1" scenarios="1" selectLockedCells="1"/>
  <mergeCells count="5">
    <mergeCell ref="B1:C1"/>
    <mergeCell ref="A3:B3"/>
    <mergeCell ref="A4:B4"/>
    <mergeCell ref="A6:C6"/>
    <mergeCell ref="A8:C8"/>
  </mergeCells>
  <pageMargins left="0.70866141732283472" right="0.70866141732283472" top="0.74803149606299213" bottom="0.74803149606299213" header="0.31496062992125984" footer="0.31496062992125984"/>
  <pageSetup paperSize="9" scale="74" orientation="landscape" r:id="rId1"/>
  <headerFooter>
    <oddFooter>&amp;L&amp;"Century Gothic,Standaard"&amp;8 05 Reinis Prijsinvulformulieren, &amp;A 
Afdrukdatum: &amp;D
Pagina &amp;P van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14865-D9DC-4EA0-9968-C685F4497A2F}">
  <sheetPr>
    <pageSetUpPr fitToPage="1"/>
  </sheetPr>
  <dimension ref="A1:CB248"/>
  <sheetViews>
    <sheetView showGridLines="0" tabSelected="1" topLeftCell="A22" zoomScale="85" zoomScaleNormal="85" workbookViewId="0">
      <selection activeCell="B22" sqref="B22"/>
    </sheetView>
  </sheetViews>
  <sheetFormatPr defaultRowHeight="12.75" x14ac:dyDescent="0.2"/>
  <cols>
    <col min="1" max="1" width="67.85546875" style="28" customWidth="1"/>
    <col min="2" max="4" width="80.5703125" style="28" customWidth="1"/>
    <col min="5" max="5" width="24.5703125" style="26" bestFit="1" customWidth="1"/>
    <col min="6" max="6" width="9.140625" style="26"/>
    <col min="7" max="7" width="9.140625" style="27"/>
    <col min="8" max="80" width="9.140625" style="26"/>
    <col min="81" max="16384" width="9.140625" style="28"/>
  </cols>
  <sheetData>
    <row r="1" spans="1:4" ht="15" x14ac:dyDescent="0.2">
      <c r="A1" s="25" t="s">
        <v>2</v>
      </c>
      <c r="B1" s="112" t="s">
        <v>125</v>
      </c>
      <c r="C1" s="112"/>
      <c r="D1" s="112"/>
    </row>
    <row r="2" spans="1:4" ht="35.25" customHeight="1" x14ac:dyDescent="0.2">
      <c r="A2" s="29" t="s">
        <v>24</v>
      </c>
      <c r="B2" s="30"/>
      <c r="C2" s="30"/>
      <c r="D2" s="30"/>
    </row>
    <row r="3" spans="1:4" x14ac:dyDescent="0.2">
      <c r="A3" s="31" t="s">
        <v>3</v>
      </c>
      <c r="B3" s="31"/>
      <c r="C3" s="31"/>
      <c r="D3" s="31"/>
    </row>
    <row r="4" spans="1:4" ht="13.5" x14ac:dyDescent="0.2">
      <c r="A4" s="32" t="s">
        <v>4</v>
      </c>
      <c r="B4" s="33" t="s">
        <v>25</v>
      </c>
      <c r="C4" s="33" t="s">
        <v>53</v>
      </c>
      <c r="D4" s="33" t="s">
        <v>26</v>
      </c>
    </row>
    <row r="5" spans="1:4" ht="13.5" x14ac:dyDescent="0.2">
      <c r="A5" s="32" t="s">
        <v>5</v>
      </c>
      <c r="B5" s="33" t="s">
        <v>27</v>
      </c>
      <c r="C5" s="33" t="s">
        <v>54</v>
      </c>
      <c r="D5" s="33" t="s">
        <v>28</v>
      </c>
    </row>
    <row r="6" spans="1:4" ht="13.5" x14ac:dyDescent="0.2">
      <c r="A6" s="32" t="s">
        <v>6</v>
      </c>
      <c r="B6" s="33" t="s">
        <v>74</v>
      </c>
      <c r="C6" s="33" t="s">
        <v>58</v>
      </c>
      <c r="D6" s="33" t="s">
        <v>64</v>
      </c>
    </row>
    <row r="7" spans="1:4" ht="13.5" x14ac:dyDescent="0.2">
      <c r="A7" s="32" t="s">
        <v>7</v>
      </c>
      <c r="B7" s="33" t="s">
        <v>29</v>
      </c>
      <c r="C7" s="33" t="s">
        <v>29</v>
      </c>
      <c r="D7" s="33" t="s">
        <v>29</v>
      </c>
    </row>
    <row r="8" spans="1:4" ht="13.5" x14ac:dyDescent="0.2">
      <c r="A8" s="32" t="s">
        <v>8</v>
      </c>
      <c r="B8" s="33" t="s">
        <v>23</v>
      </c>
      <c r="C8" s="33" t="s">
        <v>23</v>
      </c>
      <c r="D8" s="33" t="s">
        <v>23</v>
      </c>
    </row>
    <row r="9" spans="1:4" ht="13.5" x14ac:dyDescent="0.2">
      <c r="A9" s="32" t="s">
        <v>9</v>
      </c>
      <c r="B9" s="34">
        <v>16500</v>
      </c>
      <c r="C9" s="34">
        <v>16500</v>
      </c>
      <c r="D9" s="34">
        <v>15500</v>
      </c>
    </row>
    <row r="10" spans="1:4" ht="13.5" x14ac:dyDescent="0.2">
      <c r="A10" s="30"/>
      <c r="B10" s="35"/>
      <c r="C10" s="35"/>
      <c r="D10" s="35"/>
    </row>
    <row r="11" spans="1:4" x14ac:dyDescent="0.2">
      <c r="A11" s="31" t="s">
        <v>10</v>
      </c>
      <c r="B11" s="36"/>
      <c r="C11" s="36"/>
      <c r="D11" s="36"/>
    </row>
    <row r="12" spans="1:4" ht="13.5" x14ac:dyDescent="0.2">
      <c r="A12" s="32" t="s">
        <v>30</v>
      </c>
      <c r="B12" s="37">
        <v>95000</v>
      </c>
      <c r="C12" s="37">
        <v>100000</v>
      </c>
      <c r="D12" s="37">
        <v>90000</v>
      </c>
    </row>
    <row r="13" spans="1:4" ht="283.5" x14ac:dyDescent="0.2">
      <c r="A13" s="32" t="s">
        <v>11</v>
      </c>
      <c r="B13" s="38" t="s">
        <v>99</v>
      </c>
      <c r="C13" s="38" t="s">
        <v>100</v>
      </c>
      <c r="D13" s="38" t="s">
        <v>101</v>
      </c>
    </row>
    <row r="14" spans="1:4" ht="270" x14ac:dyDescent="0.2">
      <c r="A14" s="32" t="s">
        <v>31</v>
      </c>
      <c r="B14" s="38" t="s">
        <v>102</v>
      </c>
      <c r="C14" s="38" t="s">
        <v>103</v>
      </c>
      <c r="D14" s="38" t="s">
        <v>104</v>
      </c>
    </row>
    <row r="15" spans="1:4" ht="13.5" x14ac:dyDescent="0.2">
      <c r="A15" s="32" t="s">
        <v>32</v>
      </c>
      <c r="B15" s="39">
        <v>80000</v>
      </c>
      <c r="C15" s="39">
        <v>80000</v>
      </c>
      <c r="D15" s="39">
        <v>80000</v>
      </c>
    </row>
    <row r="16" spans="1:4" ht="13.5" x14ac:dyDescent="0.2">
      <c r="A16" s="32" t="s">
        <v>33</v>
      </c>
      <c r="B16" s="40">
        <f>B15+B12</f>
        <v>175000</v>
      </c>
      <c r="C16" s="40">
        <f>C15+C12</f>
        <v>180000</v>
      </c>
      <c r="D16" s="40">
        <f>D15+D12</f>
        <v>170000</v>
      </c>
    </row>
    <row r="17" spans="1:4" ht="13.5" x14ac:dyDescent="0.2">
      <c r="A17" s="30"/>
      <c r="B17" s="30"/>
      <c r="C17" s="30"/>
      <c r="D17" s="30"/>
    </row>
    <row r="18" spans="1:4" x14ac:dyDescent="0.2">
      <c r="A18" s="31" t="s">
        <v>12</v>
      </c>
      <c r="B18" s="31"/>
      <c r="C18" s="31"/>
      <c r="D18" s="31"/>
    </row>
    <row r="19" spans="1:4" ht="13.5" x14ac:dyDescent="0.2">
      <c r="A19" s="32" t="s">
        <v>13</v>
      </c>
      <c r="B19" s="34">
        <v>96</v>
      </c>
      <c r="C19" s="34">
        <v>96</v>
      </c>
      <c r="D19" s="34">
        <v>96</v>
      </c>
    </row>
    <row r="20" spans="1:4" ht="13.5" x14ac:dyDescent="0.2">
      <c r="A20" s="32" t="s">
        <v>14</v>
      </c>
      <c r="B20" s="34">
        <v>15000</v>
      </c>
      <c r="C20" s="34">
        <v>15000</v>
      </c>
      <c r="D20" s="34">
        <v>15000</v>
      </c>
    </row>
    <row r="21" spans="1:4" ht="13.5" x14ac:dyDescent="0.2">
      <c r="A21" s="32" t="s">
        <v>46</v>
      </c>
      <c r="B21" s="41">
        <v>0</v>
      </c>
      <c r="C21" s="41">
        <v>0</v>
      </c>
      <c r="D21" s="41">
        <v>0</v>
      </c>
    </row>
    <row r="22" spans="1:4" ht="13.5" x14ac:dyDescent="0.2">
      <c r="A22" s="32" t="s">
        <v>44</v>
      </c>
      <c r="B22" s="42">
        <v>0</v>
      </c>
      <c r="C22" s="42">
        <v>0</v>
      </c>
      <c r="D22" s="43">
        <v>0</v>
      </c>
    </row>
    <row r="23" spans="1:4" ht="13.5" x14ac:dyDescent="0.2">
      <c r="A23" s="32" t="s">
        <v>34</v>
      </c>
      <c r="B23" s="37">
        <v>25000</v>
      </c>
      <c r="C23" s="37">
        <v>25000</v>
      </c>
      <c r="D23" s="37">
        <v>25000</v>
      </c>
    </row>
    <row r="24" spans="1:4" ht="13.5" x14ac:dyDescent="0.2">
      <c r="A24" s="32" t="s">
        <v>15</v>
      </c>
      <c r="B24" s="18">
        <v>0</v>
      </c>
      <c r="C24" s="18">
        <v>0</v>
      </c>
      <c r="D24" s="18">
        <v>0</v>
      </c>
    </row>
    <row r="25" spans="1:4" ht="13.5" x14ac:dyDescent="0.2">
      <c r="A25" s="32" t="s">
        <v>16</v>
      </c>
      <c r="B25" s="18">
        <v>0</v>
      </c>
      <c r="C25" s="18">
        <v>0</v>
      </c>
      <c r="D25" s="18">
        <v>0</v>
      </c>
    </row>
    <row r="26" spans="1:4" ht="13.5" x14ac:dyDescent="0.2">
      <c r="A26" s="30"/>
      <c r="B26" s="35"/>
      <c r="C26" s="35"/>
      <c r="D26" s="35"/>
    </row>
    <row r="27" spans="1:4" ht="13.5" x14ac:dyDescent="0.2">
      <c r="A27" s="31" t="s">
        <v>17</v>
      </c>
      <c r="B27" s="44"/>
      <c r="C27" s="44"/>
      <c r="D27" s="44"/>
    </row>
    <row r="28" spans="1:4" ht="13.5" x14ac:dyDescent="0.2">
      <c r="A28" s="32" t="s">
        <v>18</v>
      </c>
      <c r="B28" s="18"/>
      <c r="C28" s="18"/>
      <c r="D28" s="18"/>
    </row>
    <row r="29" spans="1:4" ht="13.5" x14ac:dyDescent="0.2">
      <c r="A29" s="32" t="s">
        <v>43</v>
      </c>
      <c r="B29" s="45"/>
      <c r="C29" s="45"/>
      <c r="D29" s="45"/>
    </row>
    <row r="30" spans="1:4" ht="13.5" x14ac:dyDescent="0.2">
      <c r="A30" s="46" t="s">
        <v>35</v>
      </c>
      <c r="B30" s="18"/>
      <c r="C30" s="18"/>
      <c r="D30" s="18"/>
    </row>
    <row r="31" spans="1:4" ht="13.5" x14ac:dyDescent="0.2">
      <c r="A31" s="32" t="s">
        <v>36</v>
      </c>
      <c r="B31" s="18"/>
      <c r="C31" s="18"/>
      <c r="D31" s="18"/>
    </row>
    <row r="32" spans="1:4" ht="13.5" x14ac:dyDescent="0.2">
      <c r="A32" s="32" t="s">
        <v>19</v>
      </c>
      <c r="B32" s="18"/>
      <c r="C32" s="18"/>
      <c r="D32" s="18"/>
    </row>
    <row r="33" spans="1:80" ht="13.5" x14ac:dyDescent="0.2">
      <c r="A33" s="32" t="s">
        <v>66</v>
      </c>
      <c r="B33" s="18"/>
      <c r="C33" s="18"/>
      <c r="D33" s="18"/>
    </row>
    <row r="34" spans="1:80" ht="13.5" x14ac:dyDescent="0.2">
      <c r="A34" s="32" t="s">
        <v>20</v>
      </c>
      <c r="B34" s="39" t="s">
        <v>37</v>
      </c>
      <c r="C34" s="39" t="s">
        <v>37</v>
      </c>
      <c r="D34" s="39" t="s">
        <v>37</v>
      </c>
    </row>
    <row r="35" spans="1:80" ht="13.5" x14ac:dyDescent="0.2">
      <c r="A35" s="32" t="s">
        <v>38</v>
      </c>
      <c r="B35" s="37" t="s">
        <v>37</v>
      </c>
      <c r="C35" s="37" t="s">
        <v>37</v>
      </c>
      <c r="D35" s="37" t="s">
        <v>37</v>
      </c>
    </row>
    <row r="36" spans="1:80" ht="13.5" x14ac:dyDescent="0.2">
      <c r="A36" s="32" t="s">
        <v>21</v>
      </c>
      <c r="B36" s="18"/>
      <c r="C36" s="18"/>
      <c r="D36" s="18"/>
    </row>
    <row r="37" spans="1:80" ht="13.5" x14ac:dyDescent="0.2">
      <c r="A37" s="32" t="s">
        <v>47</v>
      </c>
      <c r="B37" s="18"/>
      <c r="C37" s="18"/>
      <c r="D37" s="18"/>
    </row>
    <row r="38" spans="1:80" ht="13.5" x14ac:dyDescent="0.2">
      <c r="A38" s="47" t="s">
        <v>48</v>
      </c>
      <c r="B38" s="30"/>
      <c r="C38" s="30"/>
      <c r="D38" s="30"/>
    </row>
    <row r="39" spans="1:80" ht="51.75" customHeight="1" thickBot="1" x14ac:dyDescent="0.25">
      <c r="A39" s="18" t="s">
        <v>1</v>
      </c>
      <c r="B39" s="30"/>
      <c r="C39" s="30"/>
      <c r="D39" s="30"/>
    </row>
    <row r="40" spans="1:80" ht="13.5" thickBot="1" x14ac:dyDescent="0.25">
      <c r="A40" s="48" t="s">
        <v>22</v>
      </c>
      <c r="B40" s="49">
        <f>SUM(B28:B37)</f>
        <v>0</v>
      </c>
      <c r="C40" s="49">
        <f>SUM(C28:C37)</f>
        <v>0</v>
      </c>
      <c r="D40" s="49">
        <f>SUM(D28:D37)</f>
        <v>0</v>
      </c>
    </row>
    <row r="41" spans="1:80" s="53" customFormat="1" ht="14.25" x14ac:dyDescent="0.3">
      <c r="A41" s="50"/>
      <c r="B41" s="51"/>
      <c r="C41" s="51"/>
      <c r="D41" s="51"/>
      <c r="E41" s="52"/>
      <c r="F41" s="52"/>
      <c r="G41" s="19"/>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c r="BT41" s="52"/>
      <c r="BU41" s="52"/>
      <c r="BV41" s="52"/>
      <c r="BW41" s="52"/>
      <c r="BX41" s="52"/>
      <c r="BY41" s="52"/>
      <c r="BZ41" s="52"/>
      <c r="CA41" s="52"/>
      <c r="CB41" s="52"/>
    </row>
    <row r="42" spans="1:80" x14ac:dyDescent="0.2">
      <c r="A42" s="113" t="s">
        <v>39</v>
      </c>
      <c r="B42" s="114"/>
      <c r="C42" s="114"/>
      <c r="D42" s="115"/>
    </row>
    <row r="43" spans="1:80" ht="90" customHeight="1" thickBot="1" x14ac:dyDescent="0.25">
      <c r="A43" s="116" t="s">
        <v>67</v>
      </c>
      <c r="B43" s="116"/>
      <c r="C43" s="116"/>
      <c r="D43" s="116"/>
    </row>
    <row r="44" spans="1:80" ht="13.5" thickBot="1" x14ac:dyDescent="0.25">
      <c r="A44" s="55" t="s">
        <v>40</v>
      </c>
      <c r="B44" s="56">
        <f>B32+B33+B36+B37+B29</f>
        <v>0</v>
      </c>
      <c r="C44" s="56">
        <f>C32+C33+C36+C37+C29</f>
        <v>0</v>
      </c>
      <c r="D44" s="56">
        <f>D32+D33+D36+D37+D29</f>
        <v>0</v>
      </c>
    </row>
    <row r="45" spans="1:80" ht="13.5" x14ac:dyDescent="0.2">
      <c r="A45" s="30"/>
      <c r="B45"/>
      <c r="C45"/>
      <c r="D45"/>
    </row>
    <row r="46" spans="1:80" ht="51" customHeight="1" x14ac:dyDescent="0.2">
      <c r="A46" s="109" t="s">
        <v>42</v>
      </c>
      <c r="B46" s="110"/>
      <c r="C46" s="110"/>
      <c r="D46" s="111"/>
    </row>
    <row r="47" spans="1:80" s="26" customFormat="1" ht="13.5" x14ac:dyDescent="0.2">
      <c r="A47" s="57"/>
      <c r="G47" s="27"/>
    </row>
    <row r="48" spans="1:80" s="26" customFormat="1" ht="13.5" x14ac:dyDescent="0.2">
      <c r="A48" s="57"/>
      <c r="G48" s="27"/>
    </row>
    <row r="49" spans="1:7" s="26" customFormat="1" ht="13.5" x14ac:dyDescent="0.2">
      <c r="A49" s="57"/>
      <c r="G49" s="27"/>
    </row>
    <row r="50" spans="1:7" s="26" customFormat="1" ht="13.5" x14ac:dyDescent="0.2">
      <c r="A50" s="57"/>
      <c r="G50" s="27"/>
    </row>
    <row r="51" spans="1:7" s="26" customFormat="1" ht="13.5" x14ac:dyDescent="0.2">
      <c r="A51" s="57"/>
      <c r="G51" s="27"/>
    </row>
    <row r="52" spans="1:7" s="26" customFormat="1" ht="13.5" x14ac:dyDescent="0.2">
      <c r="A52" s="57"/>
      <c r="G52" s="27"/>
    </row>
    <row r="53" spans="1:7" s="26" customFormat="1" x14ac:dyDescent="0.2">
      <c r="G53" s="27"/>
    </row>
    <row r="54" spans="1:7" s="26" customFormat="1" ht="13.5" x14ac:dyDescent="0.2">
      <c r="A54" s="58"/>
      <c r="G54" s="27"/>
    </row>
    <row r="55" spans="1:7" s="26" customFormat="1" ht="13.5" x14ac:dyDescent="0.2">
      <c r="A55" s="58"/>
      <c r="G55" s="27"/>
    </row>
    <row r="56" spans="1:7" s="26" customFormat="1" ht="13.5" x14ac:dyDescent="0.2">
      <c r="A56" s="58"/>
      <c r="G56" s="27"/>
    </row>
    <row r="57" spans="1:7" s="26" customFormat="1" ht="13.5" x14ac:dyDescent="0.2">
      <c r="A57" s="58"/>
      <c r="G57" s="27"/>
    </row>
    <row r="58" spans="1:7" s="26" customFormat="1" ht="13.5" x14ac:dyDescent="0.2">
      <c r="A58" s="58"/>
      <c r="G58" s="27"/>
    </row>
    <row r="59" spans="1:7" s="26" customFormat="1" ht="13.5" x14ac:dyDescent="0.2">
      <c r="A59" s="58"/>
      <c r="G59" s="27"/>
    </row>
    <row r="60" spans="1:7" s="26" customFormat="1" ht="13.5" x14ac:dyDescent="0.2">
      <c r="A60" s="58"/>
      <c r="G60" s="27"/>
    </row>
    <row r="61" spans="1:7" s="26" customFormat="1" ht="13.5" x14ac:dyDescent="0.2">
      <c r="A61" s="58"/>
      <c r="G61" s="27"/>
    </row>
    <row r="62" spans="1:7" s="26" customFormat="1" ht="13.5" x14ac:dyDescent="0.2">
      <c r="A62" s="58"/>
      <c r="G62" s="27"/>
    </row>
    <row r="63" spans="1:7" s="26" customFormat="1" ht="13.5" x14ac:dyDescent="0.2">
      <c r="A63" s="58"/>
      <c r="G63" s="27"/>
    </row>
    <row r="64" spans="1:7" s="26" customFormat="1" ht="13.5" x14ac:dyDescent="0.2">
      <c r="A64" s="58"/>
      <c r="G64" s="27"/>
    </row>
    <row r="65" spans="1:7" s="26" customFormat="1" ht="13.5" x14ac:dyDescent="0.2">
      <c r="A65" s="58"/>
      <c r="G65" s="27"/>
    </row>
    <row r="66" spans="1:7" s="26" customFormat="1" ht="13.5" x14ac:dyDescent="0.2">
      <c r="A66" s="58"/>
      <c r="G66" s="27"/>
    </row>
    <row r="67" spans="1:7" s="26" customFormat="1" ht="13.5" x14ac:dyDescent="0.2">
      <c r="A67" s="58"/>
      <c r="G67" s="27"/>
    </row>
    <row r="68" spans="1:7" s="26" customFormat="1" ht="13.5" x14ac:dyDescent="0.2">
      <c r="A68" s="58"/>
      <c r="G68" s="27"/>
    </row>
    <row r="69" spans="1:7" s="26" customFormat="1" ht="13.5" x14ac:dyDescent="0.2">
      <c r="A69" s="58"/>
      <c r="G69" s="27"/>
    </row>
    <row r="70" spans="1:7" s="26" customFormat="1" ht="13.5" x14ac:dyDescent="0.2">
      <c r="A70" s="58"/>
      <c r="G70" s="27"/>
    </row>
    <row r="71" spans="1:7" s="26" customFormat="1" ht="13.5" x14ac:dyDescent="0.2">
      <c r="A71" s="58"/>
      <c r="G71" s="27"/>
    </row>
    <row r="72" spans="1:7" s="26" customFormat="1" ht="13.5" x14ac:dyDescent="0.2">
      <c r="A72" s="58"/>
      <c r="G72" s="27"/>
    </row>
    <row r="73" spans="1:7" s="26" customFormat="1" ht="13.5" x14ac:dyDescent="0.2">
      <c r="A73" s="58"/>
      <c r="G73" s="27"/>
    </row>
    <row r="74" spans="1:7" s="26" customFormat="1" x14ac:dyDescent="0.2">
      <c r="A74" s="59"/>
      <c r="G74" s="27"/>
    </row>
    <row r="75" spans="1:7" s="26" customFormat="1" x14ac:dyDescent="0.2">
      <c r="A75" s="59"/>
      <c r="G75" s="27"/>
    </row>
    <row r="76" spans="1:7" s="26" customFormat="1" x14ac:dyDescent="0.2">
      <c r="A76" s="59"/>
      <c r="G76" s="27"/>
    </row>
    <row r="77" spans="1:7" s="26" customFormat="1" x14ac:dyDescent="0.2">
      <c r="A77" s="59"/>
      <c r="G77" s="27"/>
    </row>
    <row r="78" spans="1:7" s="26" customFormat="1" x14ac:dyDescent="0.2">
      <c r="A78" s="59"/>
      <c r="G78" s="27"/>
    </row>
    <row r="79" spans="1:7" s="26" customFormat="1" x14ac:dyDescent="0.2">
      <c r="A79" s="59"/>
      <c r="G79" s="27"/>
    </row>
    <row r="80" spans="1:7" s="26" customFormat="1" x14ac:dyDescent="0.2">
      <c r="A80" s="59"/>
      <c r="G80" s="27"/>
    </row>
    <row r="81" spans="1:7" s="26" customFormat="1" x14ac:dyDescent="0.2">
      <c r="A81" s="59"/>
      <c r="G81" s="27"/>
    </row>
    <row r="82" spans="1:7" s="26" customFormat="1" x14ac:dyDescent="0.2">
      <c r="A82" s="59"/>
      <c r="G82" s="27"/>
    </row>
    <row r="83" spans="1:7" s="26" customFormat="1" x14ac:dyDescent="0.2">
      <c r="A83" s="59"/>
      <c r="G83" s="27"/>
    </row>
    <row r="84" spans="1:7" s="26" customFormat="1" x14ac:dyDescent="0.2">
      <c r="A84" s="59"/>
      <c r="G84" s="27"/>
    </row>
    <row r="85" spans="1:7" s="26" customFormat="1" x14ac:dyDescent="0.2">
      <c r="A85" s="59"/>
      <c r="G85" s="27"/>
    </row>
    <row r="86" spans="1:7" s="26" customFormat="1" x14ac:dyDescent="0.2">
      <c r="A86" s="59"/>
      <c r="G86" s="27"/>
    </row>
    <row r="87" spans="1:7" s="26" customFormat="1" x14ac:dyDescent="0.2">
      <c r="A87" s="59"/>
      <c r="G87" s="27"/>
    </row>
    <row r="88" spans="1:7" s="26" customFormat="1" x14ac:dyDescent="0.2">
      <c r="A88" s="59"/>
      <c r="G88" s="27"/>
    </row>
    <row r="89" spans="1:7" s="26" customFormat="1" x14ac:dyDescent="0.2">
      <c r="A89" s="59"/>
      <c r="G89" s="27"/>
    </row>
    <row r="90" spans="1:7" s="26" customFormat="1" x14ac:dyDescent="0.2">
      <c r="A90" s="59"/>
      <c r="G90" s="27"/>
    </row>
    <row r="91" spans="1:7" s="26" customFormat="1" x14ac:dyDescent="0.2">
      <c r="A91" s="59"/>
      <c r="G91" s="27"/>
    </row>
    <row r="92" spans="1:7" s="26" customFormat="1" x14ac:dyDescent="0.2">
      <c r="A92" s="59"/>
      <c r="G92" s="27"/>
    </row>
    <row r="93" spans="1:7" s="26" customFormat="1" x14ac:dyDescent="0.2">
      <c r="A93" s="59"/>
      <c r="G93" s="27"/>
    </row>
    <row r="94" spans="1:7" s="26" customFormat="1" x14ac:dyDescent="0.2">
      <c r="A94" s="59"/>
      <c r="G94" s="27"/>
    </row>
    <row r="95" spans="1:7" s="26" customFormat="1" x14ac:dyDescent="0.2">
      <c r="A95" s="59"/>
      <c r="G95" s="27"/>
    </row>
    <row r="96" spans="1:7" s="26" customFormat="1" x14ac:dyDescent="0.2">
      <c r="A96" s="59"/>
      <c r="G96" s="27"/>
    </row>
    <row r="97" spans="1:7" s="26" customFormat="1" x14ac:dyDescent="0.2">
      <c r="A97" s="59"/>
      <c r="G97" s="27"/>
    </row>
    <row r="98" spans="1:7" s="26" customFormat="1" x14ac:dyDescent="0.2">
      <c r="A98" s="59"/>
      <c r="G98" s="27"/>
    </row>
    <row r="99" spans="1:7" s="26" customFormat="1" x14ac:dyDescent="0.2">
      <c r="A99" s="59"/>
      <c r="G99" s="27"/>
    </row>
    <row r="100" spans="1:7" s="26" customFormat="1" x14ac:dyDescent="0.2">
      <c r="A100" s="59"/>
      <c r="G100" s="27"/>
    </row>
    <row r="101" spans="1:7" s="26" customFormat="1" x14ac:dyDescent="0.2">
      <c r="A101" s="59"/>
      <c r="G101" s="27"/>
    </row>
    <row r="102" spans="1:7" s="26" customFormat="1" x14ac:dyDescent="0.2">
      <c r="A102" s="59"/>
      <c r="G102" s="27"/>
    </row>
    <row r="103" spans="1:7" s="26" customFormat="1" x14ac:dyDescent="0.2">
      <c r="A103" s="59"/>
      <c r="G103" s="27"/>
    </row>
    <row r="104" spans="1:7" s="26" customFormat="1" x14ac:dyDescent="0.2">
      <c r="A104" s="59"/>
      <c r="G104" s="27"/>
    </row>
    <row r="105" spans="1:7" s="26" customFormat="1" x14ac:dyDescent="0.2">
      <c r="A105" s="59"/>
      <c r="G105" s="27"/>
    </row>
    <row r="106" spans="1:7" s="26" customFormat="1" x14ac:dyDescent="0.2">
      <c r="A106" s="59"/>
      <c r="G106" s="27"/>
    </row>
    <row r="107" spans="1:7" s="26" customFormat="1" x14ac:dyDescent="0.2">
      <c r="A107" s="59"/>
      <c r="G107" s="27"/>
    </row>
    <row r="108" spans="1:7" s="26" customFormat="1" x14ac:dyDescent="0.2">
      <c r="A108" s="59"/>
      <c r="G108" s="27"/>
    </row>
    <row r="109" spans="1:7" s="26" customFormat="1" x14ac:dyDescent="0.2">
      <c r="A109" s="59"/>
      <c r="G109" s="27"/>
    </row>
    <row r="110" spans="1:7" s="26" customFormat="1" x14ac:dyDescent="0.2">
      <c r="A110" s="59"/>
      <c r="G110" s="27"/>
    </row>
    <row r="111" spans="1:7" s="26" customFormat="1" x14ac:dyDescent="0.2">
      <c r="A111" s="59"/>
      <c r="G111" s="27"/>
    </row>
    <row r="112" spans="1:7" s="26" customFormat="1" x14ac:dyDescent="0.2">
      <c r="A112" s="59"/>
      <c r="G112" s="27"/>
    </row>
    <row r="113" spans="1:7" s="26" customFormat="1" x14ac:dyDescent="0.2">
      <c r="A113" s="59"/>
      <c r="G113" s="27"/>
    </row>
    <row r="114" spans="1:7" s="26" customFormat="1" x14ac:dyDescent="0.2">
      <c r="A114" s="59"/>
      <c r="G114" s="27"/>
    </row>
    <row r="115" spans="1:7" s="26" customFormat="1" x14ac:dyDescent="0.2">
      <c r="A115" s="59"/>
      <c r="G115" s="27"/>
    </row>
    <row r="116" spans="1:7" s="26" customFormat="1" x14ac:dyDescent="0.2">
      <c r="A116" s="59"/>
      <c r="G116" s="27"/>
    </row>
    <row r="117" spans="1:7" s="26" customFormat="1" x14ac:dyDescent="0.2">
      <c r="A117" s="59"/>
      <c r="G117" s="27"/>
    </row>
    <row r="118" spans="1:7" s="26" customFormat="1" x14ac:dyDescent="0.2">
      <c r="A118" s="59"/>
      <c r="G118" s="27"/>
    </row>
    <row r="119" spans="1:7" s="26" customFormat="1" x14ac:dyDescent="0.2">
      <c r="A119" s="59"/>
      <c r="G119" s="27"/>
    </row>
    <row r="120" spans="1:7" s="26" customFormat="1" x14ac:dyDescent="0.2">
      <c r="A120" s="59"/>
      <c r="G120" s="27"/>
    </row>
    <row r="121" spans="1:7" s="26" customFormat="1" x14ac:dyDescent="0.2">
      <c r="A121" s="59"/>
      <c r="G121" s="27"/>
    </row>
    <row r="122" spans="1:7" s="26" customFormat="1" x14ac:dyDescent="0.2">
      <c r="A122" s="59"/>
      <c r="G122" s="27"/>
    </row>
    <row r="123" spans="1:7" s="26" customFormat="1" x14ac:dyDescent="0.2">
      <c r="A123" s="59"/>
      <c r="G123" s="27"/>
    </row>
    <row r="124" spans="1:7" s="26" customFormat="1" x14ac:dyDescent="0.2">
      <c r="A124" s="59"/>
      <c r="G124" s="27"/>
    </row>
    <row r="125" spans="1:7" s="26" customFormat="1" x14ac:dyDescent="0.2">
      <c r="A125" s="59"/>
      <c r="G125" s="27"/>
    </row>
    <row r="126" spans="1:7" s="26" customFormat="1" x14ac:dyDescent="0.2">
      <c r="A126" s="59"/>
      <c r="G126" s="27"/>
    </row>
    <row r="127" spans="1:7" s="26" customFormat="1" x14ac:dyDescent="0.2">
      <c r="A127" s="59"/>
      <c r="G127" s="27"/>
    </row>
    <row r="128" spans="1:7" s="26" customFormat="1" x14ac:dyDescent="0.2">
      <c r="A128" s="59"/>
      <c r="G128" s="27"/>
    </row>
    <row r="129" spans="1:7" s="26" customFormat="1" x14ac:dyDescent="0.2">
      <c r="A129" s="59"/>
      <c r="G129" s="27"/>
    </row>
    <row r="130" spans="1:7" s="26" customFormat="1" x14ac:dyDescent="0.2">
      <c r="A130" s="59"/>
      <c r="G130" s="27"/>
    </row>
    <row r="131" spans="1:7" s="26" customFormat="1" x14ac:dyDescent="0.2">
      <c r="A131" s="59"/>
      <c r="G131" s="27"/>
    </row>
    <row r="132" spans="1:7" s="26" customFormat="1" x14ac:dyDescent="0.2">
      <c r="A132" s="59"/>
      <c r="G132" s="27"/>
    </row>
    <row r="133" spans="1:7" s="26" customFormat="1" x14ac:dyDescent="0.2">
      <c r="A133" s="59"/>
      <c r="G133" s="27"/>
    </row>
    <row r="134" spans="1:7" s="26" customFormat="1" x14ac:dyDescent="0.2">
      <c r="A134" s="59"/>
      <c r="G134" s="27"/>
    </row>
    <row r="135" spans="1:7" s="26" customFormat="1" x14ac:dyDescent="0.2">
      <c r="A135" s="59"/>
      <c r="G135" s="27"/>
    </row>
    <row r="136" spans="1:7" s="26" customFormat="1" x14ac:dyDescent="0.2">
      <c r="A136" s="59"/>
      <c r="G136" s="27"/>
    </row>
    <row r="137" spans="1:7" s="26" customFormat="1" x14ac:dyDescent="0.2">
      <c r="A137" s="59"/>
      <c r="G137" s="27"/>
    </row>
    <row r="138" spans="1:7" s="26" customFormat="1" x14ac:dyDescent="0.2">
      <c r="A138" s="59"/>
      <c r="G138" s="27"/>
    </row>
    <row r="139" spans="1:7" s="26" customFormat="1" x14ac:dyDescent="0.2">
      <c r="A139" s="59"/>
      <c r="G139" s="27"/>
    </row>
    <row r="140" spans="1:7" s="26" customFormat="1" x14ac:dyDescent="0.2">
      <c r="A140" s="59"/>
      <c r="G140" s="27"/>
    </row>
    <row r="141" spans="1:7" s="26" customFormat="1" x14ac:dyDescent="0.2">
      <c r="A141" s="59"/>
      <c r="G141" s="27"/>
    </row>
    <row r="142" spans="1:7" s="26" customFormat="1" x14ac:dyDescent="0.2">
      <c r="A142" s="59"/>
      <c r="G142" s="27"/>
    </row>
    <row r="143" spans="1:7" s="26" customFormat="1" x14ac:dyDescent="0.2">
      <c r="A143" s="59"/>
      <c r="G143" s="27"/>
    </row>
    <row r="144" spans="1:7" s="26" customFormat="1" x14ac:dyDescent="0.2">
      <c r="A144" s="59"/>
      <c r="G144" s="27"/>
    </row>
    <row r="145" spans="1:7" s="26" customFormat="1" x14ac:dyDescent="0.2">
      <c r="A145" s="59"/>
      <c r="G145" s="27"/>
    </row>
    <row r="146" spans="1:7" s="26" customFormat="1" x14ac:dyDescent="0.2">
      <c r="A146" s="59"/>
      <c r="G146" s="27"/>
    </row>
    <row r="147" spans="1:7" s="26" customFormat="1" x14ac:dyDescent="0.2">
      <c r="A147" s="59"/>
      <c r="G147" s="27"/>
    </row>
    <row r="148" spans="1:7" s="26" customFormat="1" x14ac:dyDescent="0.2">
      <c r="A148" s="59"/>
      <c r="G148" s="27"/>
    </row>
    <row r="149" spans="1:7" s="26" customFormat="1" x14ac:dyDescent="0.2">
      <c r="A149" s="59"/>
      <c r="G149" s="27"/>
    </row>
    <row r="150" spans="1:7" s="26" customFormat="1" x14ac:dyDescent="0.2">
      <c r="A150" s="59"/>
      <c r="G150" s="27"/>
    </row>
    <row r="151" spans="1:7" s="26" customFormat="1" x14ac:dyDescent="0.2">
      <c r="A151" s="59"/>
      <c r="G151" s="27"/>
    </row>
    <row r="152" spans="1:7" s="26" customFormat="1" x14ac:dyDescent="0.2">
      <c r="A152" s="59"/>
      <c r="G152" s="27"/>
    </row>
    <row r="153" spans="1:7" s="26" customFormat="1" x14ac:dyDescent="0.2">
      <c r="A153" s="59"/>
      <c r="G153" s="27"/>
    </row>
    <row r="154" spans="1:7" s="26" customFormat="1" x14ac:dyDescent="0.2">
      <c r="A154" s="59"/>
      <c r="G154" s="27"/>
    </row>
    <row r="155" spans="1:7" s="26" customFormat="1" x14ac:dyDescent="0.2">
      <c r="A155" s="59"/>
      <c r="G155" s="27"/>
    </row>
    <row r="156" spans="1:7" s="26" customFormat="1" x14ac:dyDescent="0.2">
      <c r="A156" s="59"/>
      <c r="G156" s="27"/>
    </row>
    <row r="157" spans="1:7" s="26" customFormat="1" x14ac:dyDescent="0.2">
      <c r="A157" s="59"/>
      <c r="G157" s="27"/>
    </row>
    <row r="158" spans="1:7" s="26" customFormat="1" x14ac:dyDescent="0.2">
      <c r="A158" s="59"/>
      <c r="G158" s="27"/>
    </row>
    <row r="159" spans="1:7" s="26" customFormat="1" x14ac:dyDescent="0.2">
      <c r="A159" s="59"/>
      <c r="G159" s="27"/>
    </row>
    <row r="160" spans="1:7" s="26" customFormat="1" x14ac:dyDescent="0.2">
      <c r="A160" s="59"/>
      <c r="G160" s="27"/>
    </row>
    <row r="161" spans="1:7" s="26" customFormat="1" x14ac:dyDescent="0.2">
      <c r="A161" s="59"/>
      <c r="G161" s="27"/>
    </row>
    <row r="162" spans="1:7" s="26" customFormat="1" x14ac:dyDescent="0.2">
      <c r="A162" s="59"/>
      <c r="G162" s="27"/>
    </row>
    <row r="163" spans="1:7" s="26" customFormat="1" x14ac:dyDescent="0.2">
      <c r="A163" s="59"/>
      <c r="G163" s="27"/>
    </row>
    <row r="164" spans="1:7" s="26" customFormat="1" x14ac:dyDescent="0.2">
      <c r="A164" s="59"/>
      <c r="G164" s="27"/>
    </row>
    <row r="165" spans="1:7" s="26" customFormat="1" x14ac:dyDescent="0.2">
      <c r="A165" s="59"/>
      <c r="G165" s="27"/>
    </row>
    <row r="166" spans="1:7" s="26" customFormat="1" x14ac:dyDescent="0.2">
      <c r="A166" s="59"/>
      <c r="G166" s="27"/>
    </row>
    <row r="167" spans="1:7" s="26" customFormat="1" x14ac:dyDescent="0.2">
      <c r="A167" s="59"/>
      <c r="G167" s="27"/>
    </row>
    <row r="168" spans="1:7" s="26" customFormat="1" x14ac:dyDescent="0.2">
      <c r="A168" s="59"/>
      <c r="G168" s="27"/>
    </row>
    <row r="169" spans="1:7" s="26" customFormat="1" x14ac:dyDescent="0.2">
      <c r="A169" s="59"/>
      <c r="G169" s="27"/>
    </row>
    <row r="170" spans="1:7" s="26" customFormat="1" x14ac:dyDescent="0.2">
      <c r="A170" s="59"/>
      <c r="G170" s="27"/>
    </row>
    <row r="171" spans="1:7" s="26" customFormat="1" x14ac:dyDescent="0.2">
      <c r="A171" s="59"/>
      <c r="G171" s="27"/>
    </row>
    <row r="172" spans="1:7" s="26" customFormat="1" x14ac:dyDescent="0.2">
      <c r="A172" s="59"/>
      <c r="G172" s="27"/>
    </row>
    <row r="173" spans="1:7" s="26" customFormat="1" x14ac:dyDescent="0.2">
      <c r="A173" s="59"/>
      <c r="G173" s="27"/>
    </row>
    <row r="174" spans="1:7" s="26" customFormat="1" x14ac:dyDescent="0.2">
      <c r="A174" s="59"/>
      <c r="G174" s="27"/>
    </row>
    <row r="175" spans="1:7" s="26" customFormat="1" x14ac:dyDescent="0.2">
      <c r="A175" s="59"/>
      <c r="G175" s="27"/>
    </row>
    <row r="176" spans="1:7" s="26" customFormat="1" x14ac:dyDescent="0.2">
      <c r="A176" s="59"/>
      <c r="G176" s="27"/>
    </row>
    <row r="177" spans="1:7" s="26" customFormat="1" x14ac:dyDescent="0.2">
      <c r="A177" s="59"/>
      <c r="G177" s="27"/>
    </row>
    <row r="178" spans="1:7" s="26" customFormat="1" x14ac:dyDescent="0.2">
      <c r="A178" s="59"/>
      <c r="G178" s="27"/>
    </row>
    <row r="179" spans="1:7" s="26" customFormat="1" x14ac:dyDescent="0.2">
      <c r="A179" s="59"/>
      <c r="G179" s="27"/>
    </row>
    <row r="180" spans="1:7" s="26" customFormat="1" x14ac:dyDescent="0.2">
      <c r="A180" s="59"/>
      <c r="G180" s="27"/>
    </row>
    <row r="181" spans="1:7" s="26" customFormat="1" x14ac:dyDescent="0.2">
      <c r="A181" s="59"/>
      <c r="G181" s="27"/>
    </row>
    <row r="182" spans="1:7" s="26" customFormat="1" x14ac:dyDescent="0.2">
      <c r="A182" s="59"/>
      <c r="G182" s="27"/>
    </row>
    <row r="183" spans="1:7" s="26" customFormat="1" x14ac:dyDescent="0.2">
      <c r="A183" s="59"/>
      <c r="G183" s="27"/>
    </row>
    <row r="184" spans="1:7" s="26" customFormat="1" x14ac:dyDescent="0.2">
      <c r="A184" s="59"/>
      <c r="G184" s="27"/>
    </row>
    <row r="185" spans="1:7" s="26" customFormat="1" x14ac:dyDescent="0.2">
      <c r="A185" s="59"/>
      <c r="G185" s="27"/>
    </row>
    <row r="186" spans="1:7" s="26" customFormat="1" x14ac:dyDescent="0.2">
      <c r="A186" s="59"/>
      <c r="G186" s="27"/>
    </row>
    <row r="187" spans="1:7" s="26" customFormat="1" x14ac:dyDescent="0.2">
      <c r="A187" s="59"/>
      <c r="G187" s="27"/>
    </row>
    <row r="188" spans="1:7" s="26" customFormat="1" x14ac:dyDescent="0.2">
      <c r="A188" s="59"/>
      <c r="G188" s="27"/>
    </row>
    <row r="189" spans="1:7" s="26" customFormat="1" x14ac:dyDescent="0.2">
      <c r="A189" s="59"/>
      <c r="G189" s="27"/>
    </row>
    <row r="190" spans="1:7" s="26" customFormat="1" x14ac:dyDescent="0.2">
      <c r="A190" s="59"/>
      <c r="G190" s="27"/>
    </row>
    <row r="191" spans="1:7" s="26" customFormat="1" x14ac:dyDescent="0.2">
      <c r="A191" s="59"/>
      <c r="G191" s="27"/>
    </row>
    <row r="192" spans="1:7" s="26" customFormat="1" x14ac:dyDescent="0.2">
      <c r="A192" s="59"/>
      <c r="G192" s="27"/>
    </row>
    <row r="193" spans="1:7" s="26" customFormat="1" x14ac:dyDescent="0.2">
      <c r="A193" s="59"/>
      <c r="G193" s="27"/>
    </row>
    <row r="194" spans="1:7" s="26" customFormat="1" x14ac:dyDescent="0.2">
      <c r="A194" s="59"/>
      <c r="G194" s="27"/>
    </row>
    <row r="195" spans="1:7" s="26" customFormat="1" x14ac:dyDescent="0.2">
      <c r="A195" s="59"/>
      <c r="G195" s="27"/>
    </row>
    <row r="196" spans="1:7" s="26" customFormat="1" x14ac:dyDescent="0.2">
      <c r="A196" s="59"/>
      <c r="G196" s="27"/>
    </row>
    <row r="197" spans="1:7" s="26" customFormat="1" x14ac:dyDescent="0.2">
      <c r="A197" s="59"/>
      <c r="G197" s="27"/>
    </row>
    <row r="198" spans="1:7" s="26" customFormat="1" x14ac:dyDescent="0.2">
      <c r="A198" s="59"/>
      <c r="G198" s="27"/>
    </row>
    <row r="199" spans="1:7" s="26" customFormat="1" x14ac:dyDescent="0.2">
      <c r="A199" s="59"/>
      <c r="G199" s="27"/>
    </row>
    <row r="200" spans="1:7" s="26" customFormat="1" x14ac:dyDescent="0.2">
      <c r="A200" s="59"/>
      <c r="G200" s="27"/>
    </row>
    <row r="201" spans="1:7" s="26" customFormat="1" x14ac:dyDescent="0.2">
      <c r="A201" s="59"/>
      <c r="G201" s="27"/>
    </row>
    <row r="202" spans="1:7" s="26" customFormat="1" x14ac:dyDescent="0.2">
      <c r="A202" s="59"/>
      <c r="G202" s="27"/>
    </row>
    <row r="203" spans="1:7" s="26" customFormat="1" x14ac:dyDescent="0.2">
      <c r="A203" s="59"/>
      <c r="G203" s="27"/>
    </row>
    <row r="204" spans="1:7" s="26" customFormat="1" x14ac:dyDescent="0.2">
      <c r="A204" s="59"/>
      <c r="G204" s="27"/>
    </row>
    <row r="205" spans="1:7" s="26" customFormat="1" x14ac:dyDescent="0.2">
      <c r="A205" s="59"/>
      <c r="G205" s="27"/>
    </row>
    <row r="206" spans="1:7" s="26" customFormat="1" x14ac:dyDescent="0.2">
      <c r="A206" s="59"/>
      <c r="G206" s="27"/>
    </row>
    <row r="207" spans="1:7" s="26" customFormat="1" x14ac:dyDescent="0.2">
      <c r="A207" s="59"/>
      <c r="G207" s="27"/>
    </row>
    <row r="208" spans="1:7" s="26" customFormat="1" x14ac:dyDescent="0.2">
      <c r="A208" s="59"/>
      <c r="G208" s="27"/>
    </row>
    <row r="209" spans="1:7" s="26" customFormat="1" x14ac:dyDescent="0.2">
      <c r="A209" s="59"/>
      <c r="G209" s="27"/>
    </row>
    <row r="210" spans="1:7" s="26" customFormat="1" x14ac:dyDescent="0.2">
      <c r="A210" s="59"/>
      <c r="G210" s="27"/>
    </row>
    <row r="211" spans="1:7" s="26" customFormat="1" x14ac:dyDescent="0.2">
      <c r="A211" s="59"/>
      <c r="G211" s="27"/>
    </row>
    <row r="212" spans="1:7" s="26" customFormat="1" x14ac:dyDescent="0.2">
      <c r="A212" s="59"/>
      <c r="G212" s="27"/>
    </row>
    <row r="213" spans="1:7" s="26" customFormat="1" x14ac:dyDescent="0.2">
      <c r="A213" s="59"/>
      <c r="G213" s="27"/>
    </row>
    <row r="214" spans="1:7" s="26" customFormat="1" x14ac:dyDescent="0.2">
      <c r="A214" s="59"/>
      <c r="G214" s="27"/>
    </row>
    <row r="215" spans="1:7" s="26" customFormat="1" x14ac:dyDescent="0.2">
      <c r="A215" s="59"/>
      <c r="G215" s="27"/>
    </row>
    <row r="216" spans="1:7" s="26" customFormat="1" x14ac:dyDescent="0.2">
      <c r="A216" s="59"/>
      <c r="G216" s="27"/>
    </row>
    <row r="217" spans="1:7" s="26" customFormat="1" x14ac:dyDescent="0.2">
      <c r="A217" s="59"/>
      <c r="G217" s="27"/>
    </row>
    <row r="218" spans="1:7" s="26" customFormat="1" x14ac:dyDescent="0.2">
      <c r="A218" s="59"/>
      <c r="G218" s="27"/>
    </row>
    <row r="219" spans="1:7" s="26" customFormat="1" x14ac:dyDescent="0.2">
      <c r="A219" s="59"/>
      <c r="G219" s="27"/>
    </row>
    <row r="220" spans="1:7" s="26" customFormat="1" x14ac:dyDescent="0.2">
      <c r="A220" s="59"/>
      <c r="G220" s="27"/>
    </row>
    <row r="221" spans="1:7" s="26" customFormat="1" x14ac:dyDescent="0.2">
      <c r="A221" s="59"/>
      <c r="G221" s="27"/>
    </row>
    <row r="222" spans="1:7" s="26" customFormat="1" x14ac:dyDescent="0.2">
      <c r="A222" s="59"/>
      <c r="G222" s="27"/>
    </row>
    <row r="223" spans="1:7" s="26" customFormat="1" x14ac:dyDescent="0.2">
      <c r="A223" s="59"/>
      <c r="G223" s="27"/>
    </row>
    <row r="224" spans="1:7" s="26" customFormat="1" x14ac:dyDescent="0.2">
      <c r="A224" s="59"/>
      <c r="G224" s="27"/>
    </row>
    <row r="225" spans="1:7" s="26" customFormat="1" x14ac:dyDescent="0.2">
      <c r="A225" s="59"/>
      <c r="G225" s="27"/>
    </row>
    <row r="226" spans="1:7" s="26" customFormat="1" x14ac:dyDescent="0.2">
      <c r="A226" s="59"/>
      <c r="G226" s="27"/>
    </row>
    <row r="227" spans="1:7" s="26" customFormat="1" x14ac:dyDescent="0.2">
      <c r="A227" s="59"/>
      <c r="G227" s="27"/>
    </row>
    <row r="228" spans="1:7" s="26" customFormat="1" x14ac:dyDescent="0.2">
      <c r="A228" s="59"/>
      <c r="G228" s="27"/>
    </row>
    <row r="229" spans="1:7" s="26" customFormat="1" x14ac:dyDescent="0.2">
      <c r="A229" s="59"/>
      <c r="G229" s="27"/>
    </row>
    <row r="230" spans="1:7" s="26" customFormat="1" x14ac:dyDescent="0.2">
      <c r="A230" s="59"/>
      <c r="G230" s="27"/>
    </row>
    <row r="231" spans="1:7" s="26" customFormat="1" x14ac:dyDescent="0.2">
      <c r="A231" s="59"/>
      <c r="G231" s="27"/>
    </row>
    <row r="232" spans="1:7" s="26" customFormat="1" x14ac:dyDescent="0.2">
      <c r="A232" s="59"/>
      <c r="G232" s="27"/>
    </row>
    <row r="233" spans="1:7" s="26" customFormat="1" x14ac:dyDescent="0.2">
      <c r="A233" s="59"/>
      <c r="G233" s="27"/>
    </row>
    <row r="234" spans="1:7" s="26" customFormat="1" x14ac:dyDescent="0.2">
      <c r="A234" s="59"/>
      <c r="G234" s="27"/>
    </row>
    <row r="235" spans="1:7" s="26" customFormat="1" x14ac:dyDescent="0.2">
      <c r="A235" s="59"/>
      <c r="G235" s="27"/>
    </row>
    <row r="236" spans="1:7" s="26" customFormat="1" x14ac:dyDescent="0.2">
      <c r="A236" s="59"/>
      <c r="G236" s="27"/>
    </row>
    <row r="237" spans="1:7" s="26" customFormat="1" x14ac:dyDescent="0.2">
      <c r="A237" s="59"/>
      <c r="G237" s="27"/>
    </row>
    <row r="238" spans="1:7" s="26" customFormat="1" x14ac:dyDescent="0.2">
      <c r="A238" s="59"/>
      <c r="G238" s="27"/>
    </row>
    <row r="239" spans="1:7" s="26" customFormat="1" x14ac:dyDescent="0.2">
      <c r="A239" s="59"/>
      <c r="G239" s="27"/>
    </row>
    <row r="240" spans="1:7" s="26" customFormat="1" x14ac:dyDescent="0.2">
      <c r="A240" s="59"/>
      <c r="G240" s="27"/>
    </row>
    <row r="241" spans="1:7" s="26" customFormat="1" x14ac:dyDescent="0.2">
      <c r="A241" s="59"/>
      <c r="G241" s="27"/>
    </row>
    <row r="242" spans="1:7" s="26" customFormat="1" x14ac:dyDescent="0.2">
      <c r="A242" s="59"/>
      <c r="G242" s="27"/>
    </row>
    <row r="243" spans="1:7" s="26" customFormat="1" x14ac:dyDescent="0.2">
      <c r="A243" s="59"/>
      <c r="G243" s="27"/>
    </row>
    <row r="244" spans="1:7" s="26" customFormat="1" x14ac:dyDescent="0.2">
      <c r="A244" s="59"/>
      <c r="G244" s="27"/>
    </row>
    <row r="245" spans="1:7" s="26" customFormat="1" x14ac:dyDescent="0.2">
      <c r="A245" s="59"/>
      <c r="G245" s="27"/>
    </row>
    <row r="246" spans="1:7" s="26" customFormat="1" x14ac:dyDescent="0.2">
      <c r="A246" s="59"/>
      <c r="G246" s="27"/>
    </row>
    <row r="247" spans="1:7" s="26" customFormat="1" x14ac:dyDescent="0.2">
      <c r="A247" s="59"/>
      <c r="G247" s="27"/>
    </row>
    <row r="248" spans="1:7" s="26" customFormat="1" x14ac:dyDescent="0.2">
      <c r="A248" s="59"/>
      <c r="G248" s="27"/>
    </row>
  </sheetData>
  <sheetProtection algorithmName="SHA-512" hashValue="q0M0Kl2Vy+hiubVXVTQ/9sDMdPgcJaTS1H8yVAMt+EkRz5SjriUyRzFohk+ZtauRaX2oxwFKG4khPxztXO5CXQ==" saltValue="533seme3nP2rjhE/t2XtEA==" spinCount="100000" sheet="1" objects="1" scenarios="1" selectLockedCells="1"/>
  <mergeCells count="4">
    <mergeCell ref="B1:D1"/>
    <mergeCell ref="A42:D42"/>
    <mergeCell ref="A43:D43"/>
    <mergeCell ref="A46:D46"/>
  </mergeCells>
  <phoneticPr fontId="42" type="noConversion"/>
  <printOptions horizontalCentered="1"/>
  <pageMargins left="0.11811023622047245" right="0.11811023622047245" top="0.35433070866141736" bottom="0.35433070866141736" header="0.11811023622047245" footer="0.11811023622047245"/>
  <pageSetup paperSize="9" scale="42" orientation="landscape" r:id="rId1"/>
  <headerFooter>
    <oddFooter>&amp;L&amp;"Century Gothic,Standaard"&amp;8 05 Reinis Prijsinvulformulieren, &amp;A 
Afdrukdatum: &amp;D
Pagina &amp;P van &amp;N</oddFooter>
  </headerFooter>
  <ignoredErrors>
    <ignoredError sqref="B34:D35"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3760C-E283-45C7-B8A5-DE187158A2EA}">
  <sheetPr>
    <pageSetUpPr fitToPage="1"/>
  </sheetPr>
  <dimension ref="A1:CB248"/>
  <sheetViews>
    <sheetView showGridLines="0" topLeftCell="A16" zoomScale="70" zoomScaleNormal="70" workbookViewId="0">
      <selection activeCell="B22" sqref="B22"/>
    </sheetView>
  </sheetViews>
  <sheetFormatPr defaultRowHeight="12.75" x14ac:dyDescent="0.2"/>
  <cols>
    <col min="1" max="1" width="67.85546875" style="28" customWidth="1"/>
    <col min="2" max="4" width="80.5703125" style="28" customWidth="1"/>
    <col min="5" max="5" width="16.5703125" style="26" customWidth="1"/>
    <col min="6" max="6" width="9.140625" style="26"/>
    <col min="7" max="7" width="9.140625" style="27"/>
    <col min="8" max="80" width="9.140625" style="26"/>
    <col min="81" max="16384" width="9.140625" style="28"/>
  </cols>
  <sheetData>
    <row r="1" spans="1:80" ht="15" x14ac:dyDescent="0.2">
      <c r="A1" s="25" t="s">
        <v>2</v>
      </c>
      <c r="B1" s="112" t="s">
        <v>56</v>
      </c>
      <c r="C1" s="112"/>
      <c r="D1" s="112"/>
    </row>
    <row r="2" spans="1:80" ht="35.25" customHeight="1" x14ac:dyDescent="0.2">
      <c r="A2" s="29" t="s">
        <v>24</v>
      </c>
      <c r="B2" s="30"/>
      <c r="C2" s="30"/>
      <c r="D2" s="30"/>
    </row>
    <row r="3" spans="1:80" x14ac:dyDescent="0.2">
      <c r="A3" s="31" t="s">
        <v>3</v>
      </c>
      <c r="B3" s="31"/>
      <c r="C3" s="31"/>
      <c r="D3" s="31"/>
    </row>
    <row r="4" spans="1:80" ht="13.5" x14ac:dyDescent="0.2">
      <c r="A4" s="32" t="s">
        <v>4</v>
      </c>
      <c r="B4" s="33" t="s">
        <v>25</v>
      </c>
      <c r="C4" s="33" t="s">
        <v>53</v>
      </c>
      <c r="D4" s="33" t="s">
        <v>26</v>
      </c>
    </row>
    <row r="5" spans="1:80" ht="13.5" x14ac:dyDescent="0.2">
      <c r="A5" s="32" t="s">
        <v>5</v>
      </c>
      <c r="B5" s="33" t="s">
        <v>27</v>
      </c>
      <c r="C5" s="33" t="s">
        <v>54</v>
      </c>
      <c r="D5" s="33" t="s">
        <v>28</v>
      </c>
    </row>
    <row r="6" spans="1:80" ht="13.5" x14ac:dyDescent="0.2">
      <c r="A6" s="32" t="s">
        <v>6</v>
      </c>
      <c r="B6" s="33" t="s">
        <v>72</v>
      </c>
      <c r="C6" s="33" t="s">
        <v>57</v>
      </c>
      <c r="D6" s="33" t="s">
        <v>73</v>
      </c>
    </row>
    <row r="7" spans="1:80" ht="13.5" x14ac:dyDescent="0.2">
      <c r="A7" s="32" t="s">
        <v>7</v>
      </c>
      <c r="B7" s="33" t="s">
        <v>41</v>
      </c>
      <c r="C7" s="33" t="s">
        <v>41</v>
      </c>
      <c r="D7" s="33" t="s">
        <v>41</v>
      </c>
    </row>
    <row r="8" spans="1:80" ht="13.5" x14ac:dyDescent="0.2">
      <c r="A8" s="32" t="s">
        <v>8</v>
      </c>
      <c r="B8" s="33" t="s">
        <v>23</v>
      </c>
      <c r="C8" s="33" t="s">
        <v>23</v>
      </c>
      <c r="D8" s="33" t="s">
        <v>23</v>
      </c>
    </row>
    <row r="9" spans="1:80" ht="13.5" x14ac:dyDescent="0.2">
      <c r="A9" s="32" t="s">
        <v>9</v>
      </c>
      <c r="B9" s="34">
        <v>19000</v>
      </c>
      <c r="C9" s="34">
        <v>19000</v>
      </c>
      <c r="D9" s="34">
        <v>17500</v>
      </c>
    </row>
    <row r="10" spans="1:80" ht="13.5" x14ac:dyDescent="0.2">
      <c r="A10" s="30"/>
      <c r="B10" s="35"/>
      <c r="C10" s="35"/>
      <c r="D10" s="35"/>
    </row>
    <row r="11" spans="1:80" x14ac:dyDescent="0.2">
      <c r="A11" s="31" t="s">
        <v>10</v>
      </c>
      <c r="B11" s="36"/>
      <c r="C11" s="36"/>
      <c r="D11" s="36"/>
    </row>
    <row r="12" spans="1:80" ht="13.5" x14ac:dyDescent="0.2">
      <c r="A12" s="32" t="s">
        <v>30</v>
      </c>
      <c r="B12" s="37">
        <v>100000</v>
      </c>
      <c r="C12" s="37">
        <v>105000</v>
      </c>
      <c r="D12" s="37">
        <v>95000</v>
      </c>
    </row>
    <row r="13" spans="1:80" s="63" customFormat="1" ht="298.5" customHeight="1" x14ac:dyDescent="0.2">
      <c r="A13" s="60" t="s">
        <v>11</v>
      </c>
      <c r="B13" s="38" t="s">
        <v>96</v>
      </c>
      <c r="C13" s="38" t="s">
        <v>97</v>
      </c>
      <c r="D13" s="38" t="s">
        <v>98</v>
      </c>
      <c r="E13" s="61"/>
      <c r="F13" s="61"/>
      <c r="G13" s="62"/>
      <c r="H13" s="61"/>
      <c r="I13" s="61"/>
      <c r="J13" s="61"/>
      <c r="K13" s="61"/>
      <c r="L13" s="61"/>
      <c r="M13" s="61"/>
      <c r="N13" s="61"/>
      <c r="O13" s="61"/>
      <c r="P13" s="61"/>
      <c r="Q13" s="61"/>
      <c r="R13" s="61"/>
      <c r="S13" s="61"/>
      <c r="T13" s="61"/>
      <c r="U13" s="61"/>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61"/>
      <c r="AT13" s="61"/>
      <c r="AU13" s="61"/>
      <c r="AV13" s="61"/>
      <c r="AW13" s="61"/>
      <c r="AX13" s="61"/>
      <c r="AY13" s="61"/>
      <c r="AZ13" s="61"/>
      <c r="BA13" s="61"/>
      <c r="BB13" s="61"/>
      <c r="BC13" s="61"/>
      <c r="BD13" s="61"/>
      <c r="BE13" s="61"/>
      <c r="BF13" s="61"/>
      <c r="BG13" s="61"/>
      <c r="BH13" s="61"/>
      <c r="BI13" s="61"/>
      <c r="BJ13" s="61"/>
      <c r="BK13" s="61"/>
      <c r="BL13" s="61"/>
      <c r="BM13" s="61"/>
      <c r="BN13" s="61"/>
      <c r="BO13" s="61"/>
      <c r="BP13" s="61"/>
      <c r="BQ13" s="61"/>
      <c r="BR13" s="61"/>
      <c r="BS13" s="61"/>
      <c r="BT13" s="61"/>
      <c r="BU13" s="61"/>
      <c r="BV13" s="61"/>
      <c r="BW13" s="61"/>
      <c r="BX13" s="61"/>
      <c r="BY13" s="61"/>
      <c r="BZ13" s="61"/>
      <c r="CA13" s="61"/>
      <c r="CB13" s="61"/>
    </row>
    <row r="14" spans="1:80" ht="225.75" customHeight="1" x14ac:dyDescent="0.2">
      <c r="A14" s="32" t="s">
        <v>31</v>
      </c>
      <c r="B14" s="64" t="s">
        <v>150</v>
      </c>
      <c r="C14" s="64" t="s">
        <v>151</v>
      </c>
      <c r="D14" s="64" t="s">
        <v>152</v>
      </c>
    </row>
    <row r="15" spans="1:80" ht="13.5" x14ac:dyDescent="0.2">
      <c r="A15" s="32" t="s">
        <v>32</v>
      </c>
      <c r="B15" s="39">
        <v>175000</v>
      </c>
      <c r="C15" s="39">
        <v>175000</v>
      </c>
      <c r="D15" s="39">
        <v>175000</v>
      </c>
    </row>
    <row r="16" spans="1:80" ht="13.5" x14ac:dyDescent="0.2">
      <c r="A16" s="32" t="s">
        <v>33</v>
      </c>
      <c r="B16" s="40">
        <f>B15+B12</f>
        <v>275000</v>
      </c>
      <c r="C16" s="40">
        <f>C15+C12</f>
        <v>280000</v>
      </c>
      <c r="D16" s="40">
        <f>D15+D12</f>
        <v>270000</v>
      </c>
    </row>
    <row r="17" spans="1:4" ht="13.5" x14ac:dyDescent="0.2">
      <c r="A17" s="30"/>
      <c r="B17" s="30"/>
      <c r="C17" s="30"/>
      <c r="D17" s="30"/>
    </row>
    <row r="18" spans="1:4" x14ac:dyDescent="0.2">
      <c r="A18" s="31" t="s">
        <v>12</v>
      </c>
      <c r="B18" s="31"/>
      <c r="C18" s="31"/>
      <c r="D18" s="31"/>
    </row>
    <row r="19" spans="1:4" ht="13.5" x14ac:dyDescent="0.2">
      <c r="A19" s="32" t="s">
        <v>13</v>
      </c>
      <c r="B19" s="34">
        <v>96</v>
      </c>
      <c r="C19" s="34">
        <v>96</v>
      </c>
      <c r="D19" s="34">
        <v>96</v>
      </c>
    </row>
    <row r="20" spans="1:4" ht="13.5" x14ac:dyDescent="0.2">
      <c r="A20" s="32" t="s">
        <v>14</v>
      </c>
      <c r="B20" s="34">
        <v>20000</v>
      </c>
      <c r="C20" s="34">
        <v>20000</v>
      </c>
      <c r="D20" s="34">
        <v>20000</v>
      </c>
    </row>
    <row r="21" spans="1:4" ht="13.5" x14ac:dyDescent="0.2">
      <c r="A21" s="32" t="s">
        <v>46</v>
      </c>
      <c r="B21" s="41">
        <v>0</v>
      </c>
      <c r="C21" s="41">
        <v>0</v>
      </c>
      <c r="D21" s="41">
        <v>0</v>
      </c>
    </row>
    <row r="22" spans="1:4" ht="13.5" x14ac:dyDescent="0.2">
      <c r="A22" s="32" t="s">
        <v>44</v>
      </c>
      <c r="B22" s="42">
        <v>0</v>
      </c>
      <c r="C22" s="42">
        <v>0</v>
      </c>
      <c r="D22" s="43">
        <v>0</v>
      </c>
    </row>
    <row r="23" spans="1:4" ht="13.5" x14ac:dyDescent="0.2">
      <c r="A23" s="32" t="s">
        <v>34</v>
      </c>
      <c r="B23" s="37">
        <v>15000</v>
      </c>
      <c r="C23" s="37">
        <v>15000</v>
      </c>
      <c r="D23" s="37">
        <v>15000</v>
      </c>
    </row>
    <row r="24" spans="1:4" ht="13.5" x14ac:dyDescent="0.2">
      <c r="A24" s="32" t="s">
        <v>15</v>
      </c>
      <c r="B24" s="18">
        <v>0</v>
      </c>
      <c r="C24" s="18">
        <v>0</v>
      </c>
      <c r="D24" s="18">
        <v>0</v>
      </c>
    </row>
    <row r="25" spans="1:4" ht="13.5" x14ac:dyDescent="0.2">
      <c r="A25" s="32" t="s">
        <v>16</v>
      </c>
      <c r="B25" s="18">
        <v>0</v>
      </c>
      <c r="C25" s="18">
        <v>0</v>
      </c>
      <c r="D25" s="18">
        <v>0</v>
      </c>
    </row>
    <row r="26" spans="1:4" ht="13.5" x14ac:dyDescent="0.2">
      <c r="A26" s="30"/>
      <c r="B26" s="35"/>
      <c r="C26" s="35"/>
      <c r="D26" s="35"/>
    </row>
    <row r="27" spans="1:4" ht="13.5" x14ac:dyDescent="0.2">
      <c r="A27" s="31" t="s">
        <v>17</v>
      </c>
      <c r="B27" s="44"/>
      <c r="C27" s="44"/>
      <c r="D27" s="44"/>
    </row>
    <row r="28" spans="1:4" ht="13.5" x14ac:dyDescent="0.2">
      <c r="A28" s="32" t="s">
        <v>18</v>
      </c>
      <c r="B28" s="18"/>
      <c r="C28" s="18"/>
      <c r="D28" s="18"/>
    </row>
    <row r="29" spans="1:4" ht="13.5" x14ac:dyDescent="0.2">
      <c r="A29" s="32" t="s">
        <v>43</v>
      </c>
      <c r="B29" s="45"/>
      <c r="C29" s="45"/>
      <c r="D29" s="45"/>
    </row>
    <row r="30" spans="1:4" ht="13.5" x14ac:dyDescent="0.2">
      <c r="A30" s="46" t="s">
        <v>35</v>
      </c>
      <c r="B30" s="18"/>
      <c r="C30" s="18"/>
      <c r="D30" s="18"/>
    </row>
    <row r="31" spans="1:4" ht="13.5" x14ac:dyDescent="0.2">
      <c r="A31" s="32" t="s">
        <v>36</v>
      </c>
      <c r="B31" s="18"/>
      <c r="C31" s="18"/>
      <c r="D31" s="18"/>
    </row>
    <row r="32" spans="1:4" ht="13.5" x14ac:dyDescent="0.2">
      <c r="A32" s="32" t="s">
        <v>19</v>
      </c>
      <c r="B32" s="18"/>
      <c r="C32" s="18"/>
      <c r="D32" s="18"/>
    </row>
    <row r="33" spans="1:80" ht="13.5" x14ac:dyDescent="0.2">
      <c r="A33" s="32" t="s">
        <v>66</v>
      </c>
      <c r="B33" s="18"/>
      <c r="C33" s="18"/>
      <c r="D33" s="18"/>
    </row>
    <row r="34" spans="1:80" ht="13.5" x14ac:dyDescent="0.2">
      <c r="A34" s="32" t="s">
        <v>20</v>
      </c>
      <c r="B34" s="39" t="s">
        <v>37</v>
      </c>
      <c r="C34" s="39" t="s">
        <v>37</v>
      </c>
      <c r="D34" s="39" t="s">
        <v>37</v>
      </c>
    </row>
    <row r="35" spans="1:80" ht="13.5" x14ac:dyDescent="0.2">
      <c r="A35" s="32" t="s">
        <v>38</v>
      </c>
      <c r="B35" s="37" t="s">
        <v>37</v>
      </c>
      <c r="C35" s="37" t="s">
        <v>37</v>
      </c>
      <c r="D35" s="37" t="s">
        <v>37</v>
      </c>
    </row>
    <row r="36" spans="1:80" ht="13.5" x14ac:dyDescent="0.2">
      <c r="A36" s="32" t="s">
        <v>21</v>
      </c>
      <c r="B36" s="18"/>
      <c r="C36" s="18"/>
      <c r="D36" s="18"/>
    </row>
    <row r="37" spans="1:80" ht="13.5" x14ac:dyDescent="0.2">
      <c r="A37" s="32" t="s">
        <v>47</v>
      </c>
      <c r="B37" s="18"/>
      <c r="C37" s="18"/>
      <c r="D37" s="18"/>
    </row>
    <row r="38" spans="1:80" ht="13.5" x14ac:dyDescent="0.2">
      <c r="A38" s="47" t="s">
        <v>48</v>
      </c>
      <c r="B38" s="30"/>
      <c r="C38" s="30"/>
      <c r="D38" s="30"/>
    </row>
    <row r="39" spans="1:80" ht="51.75" customHeight="1" thickBot="1" x14ac:dyDescent="0.25">
      <c r="A39" s="18" t="s">
        <v>1</v>
      </c>
      <c r="B39" s="30"/>
      <c r="C39" s="30"/>
      <c r="D39" s="30"/>
    </row>
    <row r="40" spans="1:80" ht="13.5" thickBot="1" x14ac:dyDescent="0.25">
      <c r="A40" s="48" t="s">
        <v>22</v>
      </c>
      <c r="B40" s="49">
        <f>SUM(B28:B37)</f>
        <v>0</v>
      </c>
      <c r="C40" s="49">
        <f>SUM(C28:C37)</f>
        <v>0</v>
      </c>
      <c r="D40" s="49">
        <f>SUM(D28:D37)</f>
        <v>0</v>
      </c>
    </row>
    <row r="41" spans="1:80" s="53" customFormat="1" ht="14.25" x14ac:dyDescent="0.3">
      <c r="A41" s="50"/>
      <c r="B41" s="50"/>
      <c r="C41" s="50"/>
      <c r="D41" s="50"/>
      <c r="E41" s="52"/>
      <c r="F41" s="52"/>
      <c r="G41" s="19"/>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c r="BT41" s="52"/>
      <c r="BU41" s="52"/>
      <c r="BV41" s="52"/>
      <c r="BW41" s="52"/>
      <c r="BX41" s="52"/>
      <c r="BY41" s="52"/>
      <c r="BZ41" s="52"/>
      <c r="CA41" s="52"/>
      <c r="CB41" s="52"/>
    </row>
    <row r="42" spans="1:80" x14ac:dyDescent="0.2">
      <c r="A42" s="113" t="s">
        <v>39</v>
      </c>
      <c r="B42" s="114"/>
      <c r="C42" s="114"/>
      <c r="D42" s="115"/>
    </row>
    <row r="43" spans="1:80" ht="90" customHeight="1" thickBot="1" x14ac:dyDescent="0.25">
      <c r="A43" s="116" t="s">
        <v>67</v>
      </c>
      <c r="B43" s="116"/>
      <c r="C43" s="116"/>
      <c r="D43" s="116"/>
    </row>
    <row r="44" spans="1:80" ht="13.5" thickBot="1" x14ac:dyDescent="0.25">
      <c r="A44" s="55" t="s">
        <v>55</v>
      </c>
      <c r="B44" s="56">
        <f>B32+B33+B36+B37+B29</f>
        <v>0</v>
      </c>
      <c r="C44" s="56">
        <f>C32+C33+C36+C37+C29</f>
        <v>0</v>
      </c>
      <c r="D44" s="56">
        <f>D32+D33+D36+D37+D29</f>
        <v>0</v>
      </c>
    </row>
    <row r="45" spans="1:80" ht="13.5" x14ac:dyDescent="0.2">
      <c r="A45" s="30"/>
      <c r="B45"/>
      <c r="C45"/>
      <c r="D45"/>
    </row>
    <row r="46" spans="1:80" ht="51" customHeight="1" x14ac:dyDescent="0.2">
      <c r="A46" s="109" t="s">
        <v>42</v>
      </c>
      <c r="B46" s="110"/>
      <c r="C46" s="110"/>
      <c r="D46" s="111"/>
    </row>
    <row r="47" spans="1:80" s="26" customFormat="1" ht="13.5" x14ac:dyDescent="0.2">
      <c r="A47" s="57"/>
      <c r="G47" s="27"/>
    </row>
    <row r="48" spans="1:80" s="26" customFormat="1" ht="13.5" x14ac:dyDescent="0.2">
      <c r="A48" s="57"/>
      <c r="G48" s="27"/>
    </row>
    <row r="49" spans="1:7" s="26" customFormat="1" ht="13.5" x14ac:dyDescent="0.2">
      <c r="A49" s="57"/>
      <c r="G49" s="27"/>
    </row>
    <row r="50" spans="1:7" s="26" customFormat="1" ht="13.5" x14ac:dyDescent="0.2">
      <c r="A50" s="57"/>
      <c r="G50" s="27"/>
    </row>
    <row r="51" spans="1:7" s="26" customFormat="1" ht="13.5" x14ac:dyDescent="0.2">
      <c r="A51" s="57"/>
      <c r="G51" s="27"/>
    </row>
    <row r="52" spans="1:7" s="26" customFormat="1" ht="13.5" x14ac:dyDescent="0.2">
      <c r="A52" s="57"/>
      <c r="G52" s="27"/>
    </row>
    <row r="53" spans="1:7" s="26" customFormat="1" x14ac:dyDescent="0.2">
      <c r="G53" s="27"/>
    </row>
    <row r="54" spans="1:7" s="26" customFormat="1" ht="13.5" x14ac:dyDescent="0.2">
      <c r="A54" s="58"/>
      <c r="G54" s="27"/>
    </row>
    <row r="55" spans="1:7" s="26" customFormat="1" ht="13.5" x14ac:dyDescent="0.2">
      <c r="A55" s="58"/>
      <c r="G55" s="27"/>
    </row>
    <row r="56" spans="1:7" s="26" customFormat="1" ht="13.5" x14ac:dyDescent="0.2">
      <c r="A56" s="58"/>
      <c r="G56" s="27"/>
    </row>
    <row r="57" spans="1:7" s="26" customFormat="1" ht="13.5" x14ac:dyDescent="0.2">
      <c r="A57" s="58"/>
      <c r="G57" s="27"/>
    </row>
    <row r="58" spans="1:7" s="26" customFormat="1" ht="13.5" x14ac:dyDescent="0.2">
      <c r="A58" s="58"/>
      <c r="G58" s="27"/>
    </row>
    <row r="59" spans="1:7" s="26" customFormat="1" ht="13.5" x14ac:dyDescent="0.2">
      <c r="A59" s="58"/>
      <c r="G59" s="27"/>
    </row>
    <row r="60" spans="1:7" s="26" customFormat="1" ht="13.5" x14ac:dyDescent="0.2">
      <c r="A60" s="58"/>
      <c r="G60" s="27"/>
    </row>
    <row r="61" spans="1:7" s="26" customFormat="1" ht="13.5" x14ac:dyDescent="0.2">
      <c r="A61" s="58"/>
      <c r="G61" s="27"/>
    </row>
    <row r="62" spans="1:7" s="26" customFormat="1" ht="13.5" x14ac:dyDescent="0.2">
      <c r="A62" s="58"/>
      <c r="G62" s="27"/>
    </row>
    <row r="63" spans="1:7" s="26" customFormat="1" ht="13.5" x14ac:dyDescent="0.2">
      <c r="A63" s="58"/>
      <c r="G63" s="27"/>
    </row>
    <row r="64" spans="1:7" s="26" customFormat="1" ht="13.5" x14ac:dyDescent="0.2">
      <c r="A64" s="58"/>
      <c r="G64" s="27"/>
    </row>
    <row r="65" spans="1:7" s="26" customFormat="1" ht="13.5" x14ac:dyDescent="0.2">
      <c r="A65" s="58"/>
      <c r="G65" s="27"/>
    </row>
    <row r="66" spans="1:7" s="26" customFormat="1" ht="13.5" x14ac:dyDescent="0.2">
      <c r="A66" s="58"/>
      <c r="G66" s="27"/>
    </row>
    <row r="67" spans="1:7" s="26" customFormat="1" ht="13.5" x14ac:dyDescent="0.2">
      <c r="A67" s="58"/>
      <c r="G67" s="27"/>
    </row>
    <row r="68" spans="1:7" s="26" customFormat="1" ht="13.5" x14ac:dyDescent="0.2">
      <c r="A68" s="58"/>
      <c r="G68" s="27"/>
    </row>
    <row r="69" spans="1:7" s="26" customFormat="1" ht="13.5" x14ac:dyDescent="0.2">
      <c r="A69" s="58"/>
      <c r="G69" s="27"/>
    </row>
    <row r="70" spans="1:7" s="26" customFormat="1" ht="13.5" x14ac:dyDescent="0.2">
      <c r="A70" s="58"/>
      <c r="G70" s="27"/>
    </row>
    <row r="71" spans="1:7" s="26" customFormat="1" ht="13.5" x14ac:dyDescent="0.2">
      <c r="A71" s="58"/>
      <c r="G71" s="27"/>
    </row>
    <row r="72" spans="1:7" s="26" customFormat="1" ht="13.5" x14ac:dyDescent="0.2">
      <c r="A72" s="58"/>
      <c r="G72" s="27"/>
    </row>
    <row r="73" spans="1:7" s="26" customFormat="1" ht="13.5" x14ac:dyDescent="0.2">
      <c r="A73" s="58"/>
      <c r="G73" s="27"/>
    </row>
    <row r="74" spans="1:7" s="26" customFormat="1" x14ac:dyDescent="0.2">
      <c r="A74" s="59"/>
      <c r="G74" s="27"/>
    </row>
    <row r="75" spans="1:7" s="26" customFormat="1" x14ac:dyDescent="0.2">
      <c r="A75" s="59"/>
      <c r="G75" s="27"/>
    </row>
    <row r="76" spans="1:7" s="26" customFormat="1" x14ac:dyDescent="0.2">
      <c r="A76" s="59"/>
      <c r="G76" s="27"/>
    </row>
    <row r="77" spans="1:7" s="26" customFormat="1" x14ac:dyDescent="0.2">
      <c r="A77" s="59"/>
      <c r="G77" s="27"/>
    </row>
    <row r="78" spans="1:7" s="26" customFormat="1" x14ac:dyDescent="0.2">
      <c r="A78" s="59"/>
      <c r="G78" s="27"/>
    </row>
    <row r="79" spans="1:7" s="26" customFormat="1" x14ac:dyDescent="0.2">
      <c r="A79" s="59"/>
      <c r="G79" s="27"/>
    </row>
    <row r="80" spans="1:7" s="26" customFormat="1" x14ac:dyDescent="0.2">
      <c r="A80" s="59"/>
      <c r="G80" s="27"/>
    </row>
    <row r="81" spans="1:7" s="26" customFormat="1" x14ac:dyDescent="0.2">
      <c r="A81" s="59"/>
      <c r="G81" s="27"/>
    </row>
    <row r="82" spans="1:7" s="26" customFormat="1" x14ac:dyDescent="0.2">
      <c r="A82" s="59"/>
      <c r="G82" s="27"/>
    </row>
    <row r="83" spans="1:7" s="26" customFormat="1" x14ac:dyDescent="0.2">
      <c r="A83" s="59"/>
      <c r="G83" s="27"/>
    </row>
    <row r="84" spans="1:7" s="26" customFormat="1" x14ac:dyDescent="0.2">
      <c r="A84" s="59"/>
      <c r="G84" s="27"/>
    </row>
    <row r="85" spans="1:7" s="26" customFormat="1" x14ac:dyDescent="0.2">
      <c r="A85" s="59"/>
      <c r="G85" s="27"/>
    </row>
    <row r="86" spans="1:7" s="26" customFormat="1" x14ac:dyDescent="0.2">
      <c r="A86" s="59"/>
      <c r="G86" s="27"/>
    </row>
    <row r="87" spans="1:7" s="26" customFormat="1" x14ac:dyDescent="0.2">
      <c r="A87" s="59"/>
      <c r="G87" s="27"/>
    </row>
    <row r="88" spans="1:7" s="26" customFormat="1" x14ac:dyDescent="0.2">
      <c r="A88" s="59"/>
      <c r="G88" s="27"/>
    </row>
    <row r="89" spans="1:7" s="26" customFormat="1" x14ac:dyDescent="0.2">
      <c r="A89" s="59"/>
      <c r="G89" s="27"/>
    </row>
    <row r="90" spans="1:7" s="26" customFormat="1" x14ac:dyDescent="0.2">
      <c r="A90" s="59"/>
      <c r="G90" s="27"/>
    </row>
    <row r="91" spans="1:7" s="26" customFormat="1" x14ac:dyDescent="0.2">
      <c r="A91" s="59"/>
      <c r="G91" s="27"/>
    </row>
    <row r="92" spans="1:7" s="26" customFormat="1" x14ac:dyDescent="0.2">
      <c r="A92" s="59"/>
      <c r="G92" s="27"/>
    </row>
    <row r="93" spans="1:7" s="26" customFormat="1" x14ac:dyDescent="0.2">
      <c r="A93" s="59"/>
      <c r="G93" s="27"/>
    </row>
    <row r="94" spans="1:7" s="26" customFormat="1" x14ac:dyDescent="0.2">
      <c r="A94" s="59"/>
      <c r="G94" s="27"/>
    </row>
    <row r="95" spans="1:7" s="26" customFormat="1" x14ac:dyDescent="0.2">
      <c r="A95" s="59"/>
      <c r="G95" s="27"/>
    </row>
    <row r="96" spans="1:7" s="26" customFormat="1" x14ac:dyDescent="0.2">
      <c r="A96" s="59"/>
      <c r="G96" s="27"/>
    </row>
    <row r="97" spans="1:7" s="26" customFormat="1" x14ac:dyDescent="0.2">
      <c r="A97" s="59"/>
      <c r="G97" s="27"/>
    </row>
    <row r="98" spans="1:7" s="26" customFormat="1" x14ac:dyDescent="0.2">
      <c r="A98" s="59"/>
      <c r="G98" s="27"/>
    </row>
    <row r="99" spans="1:7" s="26" customFormat="1" x14ac:dyDescent="0.2">
      <c r="A99" s="59"/>
      <c r="G99" s="27"/>
    </row>
    <row r="100" spans="1:7" s="26" customFormat="1" x14ac:dyDescent="0.2">
      <c r="A100" s="59"/>
      <c r="G100" s="27"/>
    </row>
    <row r="101" spans="1:7" s="26" customFormat="1" x14ac:dyDescent="0.2">
      <c r="A101" s="59"/>
      <c r="G101" s="27"/>
    </row>
    <row r="102" spans="1:7" s="26" customFormat="1" x14ac:dyDescent="0.2">
      <c r="A102" s="59"/>
      <c r="G102" s="27"/>
    </row>
    <row r="103" spans="1:7" s="26" customFormat="1" x14ac:dyDescent="0.2">
      <c r="A103" s="59"/>
      <c r="G103" s="27"/>
    </row>
    <row r="104" spans="1:7" s="26" customFormat="1" x14ac:dyDescent="0.2">
      <c r="A104" s="59"/>
      <c r="G104" s="27"/>
    </row>
    <row r="105" spans="1:7" s="26" customFormat="1" x14ac:dyDescent="0.2">
      <c r="A105" s="59"/>
      <c r="G105" s="27"/>
    </row>
    <row r="106" spans="1:7" s="26" customFormat="1" x14ac:dyDescent="0.2">
      <c r="A106" s="59"/>
      <c r="G106" s="27"/>
    </row>
    <row r="107" spans="1:7" s="26" customFormat="1" x14ac:dyDescent="0.2">
      <c r="A107" s="59"/>
      <c r="G107" s="27"/>
    </row>
    <row r="108" spans="1:7" s="26" customFormat="1" x14ac:dyDescent="0.2">
      <c r="A108" s="59"/>
      <c r="G108" s="27"/>
    </row>
    <row r="109" spans="1:7" s="26" customFormat="1" x14ac:dyDescent="0.2">
      <c r="A109" s="59"/>
      <c r="G109" s="27"/>
    </row>
    <row r="110" spans="1:7" s="26" customFormat="1" x14ac:dyDescent="0.2">
      <c r="A110" s="59"/>
      <c r="G110" s="27"/>
    </row>
    <row r="111" spans="1:7" s="26" customFormat="1" x14ac:dyDescent="0.2">
      <c r="A111" s="59"/>
      <c r="G111" s="27"/>
    </row>
    <row r="112" spans="1:7" s="26" customFormat="1" x14ac:dyDescent="0.2">
      <c r="A112" s="59"/>
      <c r="G112" s="27"/>
    </row>
    <row r="113" spans="1:7" s="26" customFormat="1" x14ac:dyDescent="0.2">
      <c r="A113" s="59"/>
      <c r="G113" s="27"/>
    </row>
    <row r="114" spans="1:7" s="26" customFormat="1" x14ac:dyDescent="0.2">
      <c r="A114" s="59"/>
      <c r="G114" s="27"/>
    </row>
    <row r="115" spans="1:7" s="26" customFormat="1" x14ac:dyDescent="0.2">
      <c r="A115" s="59"/>
      <c r="G115" s="27"/>
    </row>
    <row r="116" spans="1:7" s="26" customFormat="1" x14ac:dyDescent="0.2">
      <c r="A116" s="59"/>
      <c r="G116" s="27"/>
    </row>
    <row r="117" spans="1:7" s="26" customFormat="1" x14ac:dyDescent="0.2">
      <c r="A117" s="59"/>
      <c r="G117" s="27"/>
    </row>
    <row r="118" spans="1:7" s="26" customFormat="1" x14ac:dyDescent="0.2">
      <c r="A118" s="59"/>
      <c r="G118" s="27"/>
    </row>
    <row r="119" spans="1:7" s="26" customFormat="1" x14ac:dyDescent="0.2">
      <c r="A119" s="59"/>
      <c r="G119" s="27"/>
    </row>
    <row r="120" spans="1:7" s="26" customFormat="1" x14ac:dyDescent="0.2">
      <c r="A120" s="59"/>
      <c r="G120" s="27"/>
    </row>
    <row r="121" spans="1:7" s="26" customFormat="1" x14ac:dyDescent="0.2">
      <c r="A121" s="59"/>
      <c r="G121" s="27"/>
    </row>
    <row r="122" spans="1:7" s="26" customFormat="1" x14ac:dyDescent="0.2">
      <c r="A122" s="59"/>
      <c r="G122" s="27"/>
    </row>
    <row r="123" spans="1:7" s="26" customFormat="1" x14ac:dyDescent="0.2">
      <c r="A123" s="59"/>
      <c r="G123" s="27"/>
    </row>
    <row r="124" spans="1:7" s="26" customFormat="1" x14ac:dyDescent="0.2">
      <c r="A124" s="59"/>
      <c r="G124" s="27"/>
    </row>
    <row r="125" spans="1:7" s="26" customFormat="1" x14ac:dyDescent="0.2">
      <c r="A125" s="59"/>
      <c r="G125" s="27"/>
    </row>
    <row r="126" spans="1:7" s="26" customFormat="1" x14ac:dyDescent="0.2">
      <c r="A126" s="59"/>
      <c r="G126" s="27"/>
    </row>
    <row r="127" spans="1:7" s="26" customFormat="1" x14ac:dyDescent="0.2">
      <c r="A127" s="59"/>
      <c r="G127" s="27"/>
    </row>
    <row r="128" spans="1:7" s="26" customFormat="1" x14ac:dyDescent="0.2">
      <c r="A128" s="59"/>
      <c r="G128" s="27"/>
    </row>
    <row r="129" spans="1:7" s="26" customFormat="1" x14ac:dyDescent="0.2">
      <c r="A129" s="59"/>
      <c r="G129" s="27"/>
    </row>
    <row r="130" spans="1:7" s="26" customFormat="1" x14ac:dyDescent="0.2">
      <c r="A130" s="59"/>
      <c r="G130" s="27"/>
    </row>
    <row r="131" spans="1:7" s="26" customFormat="1" x14ac:dyDescent="0.2">
      <c r="A131" s="59"/>
      <c r="G131" s="27"/>
    </row>
    <row r="132" spans="1:7" s="26" customFormat="1" x14ac:dyDescent="0.2">
      <c r="A132" s="59"/>
      <c r="G132" s="27"/>
    </row>
    <row r="133" spans="1:7" s="26" customFormat="1" x14ac:dyDescent="0.2">
      <c r="A133" s="59"/>
      <c r="G133" s="27"/>
    </row>
    <row r="134" spans="1:7" s="26" customFormat="1" x14ac:dyDescent="0.2">
      <c r="A134" s="59"/>
      <c r="G134" s="27"/>
    </row>
    <row r="135" spans="1:7" s="26" customFormat="1" x14ac:dyDescent="0.2">
      <c r="A135" s="59"/>
      <c r="G135" s="27"/>
    </row>
    <row r="136" spans="1:7" s="26" customFormat="1" x14ac:dyDescent="0.2">
      <c r="A136" s="59"/>
      <c r="G136" s="27"/>
    </row>
    <row r="137" spans="1:7" s="26" customFormat="1" x14ac:dyDescent="0.2">
      <c r="A137" s="59"/>
      <c r="G137" s="27"/>
    </row>
    <row r="138" spans="1:7" s="26" customFormat="1" x14ac:dyDescent="0.2">
      <c r="A138" s="59"/>
      <c r="G138" s="27"/>
    </row>
    <row r="139" spans="1:7" s="26" customFormat="1" x14ac:dyDescent="0.2">
      <c r="A139" s="59"/>
      <c r="G139" s="27"/>
    </row>
    <row r="140" spans="1:7" s="26" customFormat="1" x14ac:dyDescent="0.2">
      <c r="A140" s="59"/>
      <c r="G140" s="27"/>
    </row>
    <row r="141" spans="1:7" s="26" customFormat="1" x14ac:dyDescent="0.2">
      <c r="A141" s="59"/>
      <c r="G141" s="27"/>
    </row>
    <row r="142" spans="1:7" s="26" customFormat="1" x14ac:dyDescent="0.2">
      <c r="A142" s="59"/>
      <c r="G142" s="27"/>
    </row>
    <row r="143" spans="1:7" s="26" customFormat="1" x14ac:dyDescent="0.2">
      <c r="A143" s="59"/>
      <c r="G143" s="27"/>
    </row>
    <row r="144" spans="1:7" s="26" customFormat="1" x14ac:dyDescent="0.2">
      <c r="A144" s="59"/>
      <c r="G144" s="27"/>
    </row>
    <row r="145" spans="1:7" s="26" customFormat="1" x14ac:dyDescent="0.2">
      <c r="A145" s="59"/>
      <c r="G145" s="27"/>
    </row>
    <row r="146" spans="1:7" s="26" customFormat="1" x14ac:dyDescent="0.2">
      <c r="A146" s="59"/>
      <c r="G146" s="27"/>
    </row>
    <row r="147" spans="1:7" s="26" customFormat="1" x14ac:dyDescent="0.2">
      <c r="A147" s="59"/>
      <c r="G147" s="27"/>
    </row>
    <row r="148" spans="1:7" s="26" customFormat="1" x14ac:dyDescent="0.2">
      <c r="A148" s="59"/>
      <c r="G148" s="27"/>
    </row>
    <row r="149" spans="1:7" s="26" customFormat="1" x14ac:dyDescent="0.2">
      <c r="A149" s="59"/>
      <c r="G149" s="27"/>
    </row>
    <row r="150" spans="1:7" s="26" customFormat="1" x14ac:dyDescent="0.2">
      <c r="A150" s="59"/>
      <c r="G150" s="27"/>
    </row>
    <row r="151" spans="1:7" s="26" customFormat="1" x14ac:dyDescent="0.2">
      <c r="A151" s="59"/>
      <c r="G151" s="27"/>
    </row>
    <row r="152" spans="1:7" s="26" customFormat="1" x14ac:dyDescent="0.2">
      <c r="A152" s="59"/>
      <c r="G152" s="27"/>
    </row>
    <row r="153" spans="1:7" s="26" customFormat="1" x14ac:dyDescent="0.2">
      <c r="A153" s="59"/>
      <c r="G153" s="27"/>
    </row>
    <row r="154" spans="1:7" s="26" customFormat="1" x14ac:dyDescent="0.2">
      <c r="A154" s="59"/>
      <c r="G154" s="27"/>
    </row>
    <row r="155" spans="1:7" s="26" customFormat="1" x14ac:dyDescent="0.2">
      <c r="A155" s="59"/>
      <c r="G155" s="27"/>
    </row>
    <row r="156" spans="1:7" s="26" customFormat="1" x14ac:dyDescent="0.2">
      <c r="A156" s="59"/>
      <c r="G156" s="27"/>
    </row>
    <row r="157" spans="1:7" s="26" customFormat="1" x14ac:dyDescent="0.2">
      <c r="A157" s="59"/>
      <c r="G157" s="27"/>
    </row>
    <row r="158" spans="1:7" s="26" customFormat="1" x14ac:dyDescent="0.2">
      <c r="A158" s="59"/>
      <c r="G158" s="27"/>
    </row>
    <row r="159" spans="1:7" s="26" customFormat="1" x14ac:dyDescent="0.2">
      <c r="A159" s="59"/>
      <c r="G159" s="27"/>
    </row>
    <row r="160" spans="1:7" s="26" customFormat="1" x14ac:dyDescent="0.2">
      <c r="A160" s="59"/>
      <c r="G160" s="27"/>
    </row>
    <row r="161" spans="1:7" s="26" customFormat="1" x14ac:dyDescent="0.2">
      <c r="A161" s="59"/>
      <c r="G161" s="27"/>
    </row>
    <row r="162" spans="1:7" s="26" customFormat="1" x14ac:dyDescent="0.2">
      <c r="A162" s="59"/>
      <c r="G162" s="27"/>
    </row>
    <row r="163" spans="1:7" s="26" customFormat="1" x14ac:dyDescent="0.2">
      <c r="A163" s="59"/>
      <c r="G163" s="27"/>
    </row>
    <row r="164" spans="1:7" s="26" customFormat="1" x14ac:dyDescent="0.2">
      <c r="A164" s="59"/>
      <c r="G164" s="27"/>
    </row>
    <row r="165" spans="1:7" s="26" customFormat="1" x14ac:dyDescent="0.2">
      <c r="A165" s="59"/>
      <c r="G165" s="27"/>
    </row>
    <row r="166" spans="1:7" s="26" customFormat="1" x14ac:dyDescent="0.2">
      <c r="A166" s="59"/>
      <c r="G166" s="27"/>
    </row>
    <row r="167" spans="1:7" s="26" customFormat="1" x14ac:dyDescent="0.2">
      <c r="A167" s="59"/>
      <c r="G167" s="27"/>
    </row>
    <row r="168" spans="1:7" s="26" customFormat="1" x14ac:dyDescent="0.2">
      <c r="A168" s="59"/>
      <c r="G168" s="27"/>
    </row>
    <row r="169" spans="1:7" s="26" customFormat="1" x14ac:dyDescent="0.2">
      <c r="A169" s="59"/>
      <c r="G169" s="27"/>
    </row>
    <row r="170" spans="1:7" s="26" customFormat="1" x14ac:dyDescent="0.2">
      <c r="A170" s="59"/>
      <c r="G170" s="27"/>
    </row>
    <row r="171" spans="1:7" s="26" customFormat="1" x14ac:dyDescent="0.2">
      <c r="A171" s="59"/>
      <c r="G171" s="27"/>
    </row>
    <row r="172" spans="1:7" s="26" customFormat="1" x14ac:dyDescent="0.2">
      <c r="A172" s="59"/>
      <c r="G172" s="27"/>
    </row>
    <row r="173" spans="1:7" s="26" customFormat="1" x14ac:dyDescent="0.2">
      <c r="A173" s="59"/>
      <c r="G173" s="27"/>
    </row>
    <row r="174" spans="1:7" s="26" customFormat="1" x14ac:dyDescent="0.2">
      <c r="A174" s="59"/>
      <c r="G174" s="27"/>
    </row>
    <row r="175" spans="1:7" s="26" customFormat="1" x14ac:dyDescent="0.2">
      <c r="A175" s="59"/>
      <c r="G175" s="27"/>
    </row>
    <row r="176" spans="1:7" s="26" customFormat="1" x14ac:dyDescent="0.2">
      <c r="A176" s="59"/>
      <c r="G176" s="27"/>
    </row>
    <row r="177" spans="1:7" s="26" customFormat="1" x14ac:dyDescent="0.2">
      <c r="A177" s="59"/>
      <c r="G177" s="27"/>
    </row>
    <row r="178" spans="1:7" s="26" customFormat="1" x14ac:dyDescent="0.2">
      <c r="A178" s="59"/>
      <c r="G178" s="27"/>
    </row>
    <row r="179" spans="1:7" s="26" customFormat="1" x14ac:dyDescent="0.2">
      <c r="A179" s="59"/>
      <c r="G179" s="27"/>
    </row>
    <row r="180" spans="1:7" s="26" customFormat="1" x14ac:dyDescent="0.2">
      <c r="A180" s="59"/>
      <c r="G180" s="27"/>
    </row>
    <row r="181" spans="1:7" s="26" customFormat="1" x14ac:dyDescent="0.2">
      <c r="A181" s="59"/>
      <c r="G181" s="27"/>
    </row>
    <row r="182" spans="1:7" s="26" customFormat="1" x14ac:dyDescent="0.2">
      <c r="A182" s="59"/>
      <c r="G182" s="27"/>
    </row>
    <row r="183" spans="1:7" s="26" customFormat="1" x14ac:dyDescent="0.2">
      <c r="A183" s="59"/>
      <c r="G183" s="27"/>
    </row>
    <row r="184" spans="1:7" s="26" customFormat="1" x14ac:dyDescent="0.2">
      <c r="A184" s="59"/>
      <c r="G184" s="27"/>
    </row>
    <row r="185" spans="1:7" s="26" customFormat="1" x14ac:dyDescent="0.2">
      <c r="A185" s="59"/>
      <c r="G185" s="27"/>
    </row>
    <row r="186" spans="1:7" s="26" customFormat="1" x14ac:dyDescent="0.2">
      <c r="A186" s="59"/>
      <c r="G186" s="27"/>
    </row>
    <row r="187" spans="1:7" s="26" customFormat="1" x14ac:dyDescent="0.2">
      <c r="A187" s="59"/>
      <c r="G187" s="27"/>
    </row>
    <row r="188" spans="1:7" s="26" customFormat="1" x14ac:dyDescent="0.2">
      <c r="A188" s="59"/>
      <c r="G188" s="27"/>
    </row>
    <row r="189" spans="1:7" s="26" customFormat="1" x14ac:dyDescent="0.2">
      <c r="A189" s="59"/>
      <c r="G189" s="27"/>
    </row>
    <row r="190" spans="1:7" s="26" customFormat="1" x14ac:dyDescent="0.2">
      <c r="A190" s="59"/>
      <c r="G190" s="27"/>
    </row>
    <row r="191" spans="1:7" s="26" customFormat="1" x14ac:dyDescent="0.2">
      <c r="A191" s="59"/>
      <c r="G191" s="27"/>
    </row>
    <row r="192" spans="1:7" s="26" customFormat="1" x14ac:dyDescent="0.2">
      <c r="A192" s="59"/>
      <c r="G192" s="27"/>
    </row>
    <row r="193" spans="1:7" s="26" customFormat="1" x14ac:dyDescent="0.2">
      <c r="A193" s="59"/>
      <c r="G193" s="27"/>
    </row>
    <row r="194" spans="1:7" s="26" customFormat="1" x14ac:dyDescent="0.2">
      <c r="A194" s="59"/>
      <c r="G194" s="27"/>
    </row>
    <row r="195" spans="1:7" s="26" customFormat="1" x14ac:dyDescent="0.2">
      <c r="A195" s="59"/>
      <c r="G195" s="27"/>
    </row>
    <row r="196" spans="1:7" s="26" customFormat="1" x14ac:dyDescent="0.2">
      <c r="A196" s="59"/>
      <c r="G196" s="27"/>
    </row>
    <row r="197" spans="1:7" s="26" customFormat="1" x14ac:dyDescent="0.2">
      <c r="A197" s="59"/>
      <c r="G197" s="27"/>
    </row>
    <row r="198" spans="1:7" s="26" customFormat="1" x14ac:dyDescent="0.2">
      <c r="A198" s="59"/>
      <c r="G198" s="27"/>
    </row>
    <row r="199" spans="1:7" s="26" customFormat="1" x14ac:dyDescent="0.2">
      <c r="A199" s="59"/>
      <c r="G199" s="27"/>
    </row>
    <row r="200" spans="1:7" s="26" customFormat="1" x14ac:dyDescent="0.2">
      <c r="A200" s="59"/>
      <c r="G200" s="27"/>
    </row>
    <row r="201" spans="1:7" s="26" customFormat="1" x14ac:dyDescent="0.2">
      <c r="A201" s="59"/>
      <c r="G201" s="27"/>
    </row>
    <row r="202" spans="1:7" s="26" customFormat="1" x14ac:dyDescent="0.2">
      <c r="A202" s="59"/>
      <c r="G202" s="27"/>
    </row>
    <row r="203" spans="1:7" s="26" customFormat="1" x14ac:dyDescent="0.2">
      <c r="A203" s="59"/>
      <c r="G203" s="27"/>
    </row>
    <row r="204" spans="1:7" s="26" customFormat="1" x14ac:dyDescent="0.2">
      <c r="A204" s="59"/>
      <c r="G204" s="27"/>
    </row>
    <row r="205" spans="1:7" s="26" customFormat="1" x14ac:dyDescent="0.2">
      <c r="A205" s="59"/>
      <c r="G205" s="27"/>
    </row>
    <row r="206" spans="1:7" s="26" customFormat="1" x14ac:dyDescent="0.2">
      <c r="A206" s="59"/>
      <c r="G206" s="27"/>
    </row>
    <row r="207" spans="1:7" s="26" customFormat="1" x14ac:dyDescent="0.2">
      <c r="A207" s="59"/>
      <c r="G207" s="27"/>
    </row>
    <row r="208" spans="1:7" s="26" customFormat="1" x14ac:dyDescent="0.2">
      <c r="A208" s="59"/>
      <c r="G208" s="27"/>
    </row>
    <row r="209" spans="1:7" s="26" customFormat="1" x14ac:dyDescent="0.2">
      <c r="A209" s="59"/>
      <c r="G209" s="27"/>
    </row>
    <row r="210" spans="1:7" s="26" customFormat="1" x14ac:dyDescent="0.2">
      <c r="A210" s="59"/>
      <c r="G210" s="27"/>
    </row>
    <row r="211" spans="1:7" s="26" customFormat="1" x14ac:dyDescent="0.2">
      <c r="A211" s="59"/>
      <c r="G211" s="27"/>
    </row>
    <row r="212" spans="1:7" s="26" customFormat="1" x14ac:dyDescent="0.2">
      <c r="A212" s="59"/>
      <c r="G212" s="27"/>
    </row>
    <row r="213" spans="1:7" s="26" customFormat="1" x14ac:dyDescent="0.2">
      <c r="A213" s="59"/>
      <c r="G213" s="27"/>
    </row>
    <row r="214" spans="1:7" s="26" customFormat="1" x14ac:dyDescent="0.2">
      <c r="A214" s="59"/>
      <c r="G214" s="27"/>
    </row>
    <row r="215" spans="1:7" s="26" customFormat="1" x14ac:dyDescent="0.2">
      <c r="A215" s="59"/>
      <c r="G215" s="27"/>
    </row>
    <row r="216" spans="1:7" s="26" customFormat="1" x14ac:dyDescent="0.2">
      <c r="A216" s="59"/>
      <c r="G216" s="27"/>
    </row>
    <row r="217" spans="1:7" s="26" customFormat="1" x14ac:dyDescent="0.2">
      <c r="A217" s="59"/>
      <c r="G217" s="27"/>
    </row>
    <row r="218" spans="1:7" s="26" customFormat="1" x14ac:dyDescent="0.2">
      <c r="A218" s="59"/>
      <c r="G218" s="27"/>
    </row>
    <row r="219" spans="1:7" s="26" customFormat="1" x14ac:dyDescent="0.2">
      <c r="A219" s="59"/>
      <c r="G219" s="27"/>
    </row>
    <row r="220" spans="1:7" s="26" customFormat="1" x14ac:dyDescent="0.2">
      <c r="A220" s="59"/>
      <c r="G220" s="27"/>
    </row>
    <row r="221" spans="1:7" s="26" customFormat="1" x14ac:dyDescent="0.2">
      <c r="A221" s="59"/>
      <c r="G221" s="27"/>
    </row>
    <row r="222" spans="1:7" s="26" customFormat="1" x14ac:dyDescent="0.2">
      <c r="A222" s="59"/>
      <c r="G222" s="27"/>
    </row>
    <row r="223" spans="1:7" s="26" customFormat="1" x14ac:dyDescent="0.2">
      <c r="A223" s="59"/>
      <c r="G223" s="27"/>
    </row>
    <row r="224" spans="1:7" s="26" customFormat="1" x14ac:dyDescent="0.2">
      <c r="A224" s="59"/>
      <c r="G224" s="27"/>
    </row>
    <row r="225" spans="1:7" s="26" customFormat="1" x14ac:dyDescent="0.2">
      <c r="A225" s="59"/>
      <c r="G225" s="27"/>
    </row>
    <row r="226" spans="1:7" s="26" customFormat="1" x14ac:dyDescent="0.2">
      <c r="A226" s="59"/>
      <c r="G226" s="27"/>
    </row>
    <row r="227" spans="1:7" s="26" customFormat="1" x14ac:dyDescent="0.2">
      <c r="A227" s="59"/>
      <c r="G227" s="27"/>
    </row>
    <row r="228" spans="1:7" s="26" customFormat="1" x14ac:dyDescent="0.2">
      <c r="A228" s="59"/>
      <c r="G228" s="27"/>
    </row>
    <row r="229" spans="1:7" s="26" customFormat="1" x14ac:dyDescent="0.2">
      <c r="A229" s="59"/>
      <c r="G229" s="27"/>
    </row>
    <row r="230" spans="1:7" s="26" customFormat="1" x14ac:dyDescent="0.2">
      <c r="A230" s="59"/>
      <c r="G230" s="27"/>
    </row>
    <row r="231" spans="1:7" s="26" customFormat="1" x14ac:dyDescent="0.2">
      <c r="A231" s="59"/>
      <c r="G231" s="27"/>
    </row>
    <row r="232" spans="1:7" s="26" customFormat="1" x14ac:dyDescent="0.2">
      <c r="A232" s="59"/>
      <c r="G232" s="27"/>
    </row>
    <row r="233" spans="1:7" s="26" customFormat="1" x14ac:dyDescent="0.2">
      <c r="A233" s="59"/>
      <c r="G233" s="27"/>
    </row>
    <row r="234" spans="1:7" s="26" customFormat="1" x14ac:dyDescent="0.2">
      <c r="A234" s="59"/>
      <c r="G234" s="27"/>
    </row>
    <row r="235" spans="1:7" s="26" customFormat="1" x14ac:dyDescent="0.2">
      <c r="A235" s="59"/>
      <c r="G235" s="27"/>
    </row>
    <row r="236" spans="1:7" s="26" customFormat="1" x14ac:dyDescent="0.2">
      <c r="A236" s="59"/>
      <c r="G236" s="27"/>
    </row>
    <row r="237" spans="1:7" s="26" customFormat="1" x14ac:dyDescent="0.2">
      <c r="A237" s="59"/>
      <c r="G237" s="27"/>
    </row>
    <row r="238" spans="1:7" s="26" customFormat="1" x14ac:dyDescent="0.2">
      <c r="A238" s="59"/>
      <c r="G238" s="27"/>
    </row>
    <row r="239" spans="1:7" s="26" customFormat="1" x14ac:dyDescent="0.2">
      <c r="A239" s="59"/>
      <c r="G239" s="27"/>
    </row>
    <row r="240" spans="1:7" s="26" customFormat="1" x14ac:dyDescent="0.2">
      <c r="A240" s="59"/>
      <c r="G240" s="27"/>
    </row>
    <row r="241" spans="1:7" s="26" customFormat="1" x14ac:dyDescent="0.2">
      <c r="A241" s="59"/>
      <c r="G241" s="27"/>
    </row>
    <row r="242" spans="1:7" s="26" customFormat="1" x14ac:dyDescent="0.2">
      <c r="A242" s="59"/>
      <c r="G242" s="27"/>
    </row>
    <row r="243" spans="1:7" s="26" customFormat="1" x14ac:dyDescent="0.2">
      <c r="A243" s="59"/>
      <c r="G243" s="27"/>
    </row>
    <row r="244" spans="1:7" s="26" customFormat="1" x14ac:dyDescent="0.2">
      <c r="A244" s="59"/>
      <c r="G244" s="27"/>
    </row>
    <row r="245" spans="1:7" s="26" customFormat="1" x14ac:dyDescent="0.2">
      <c r="A245" s="59"/>
      <c r="G245" s="27"/>
    </row>
    <row r="246" spans="1:7" s="26" customFormat="1" x14ac:dyDescent="0.2">
      <c r="A246" s="59"/>
      <c r="G246" s="27"/>
    </row>
    <row r="247" spans="1:7" s="26" customFormat="1" x14ac:dyDescent="0.2">
      <c r="A247" s="59"/>
      <c r="G247" s="27"/>
    </row>
    <row r="248" spans="1:7" s="26" customFormat="1" x14ac:dyDescent="0.2">
      <c r="A248" s="59"/>
      <c r="G248" s="27"/>
    </row>
  </sheetData>
  <sheetProtection algorithmName="SHA-512" hashValue="ExRhSNdppAfVk8NC/AC+wWBy3z/w6zcVHJRRfrQxrkChjU7zwTpYIQYmROhxXjH+6axkOjzD1i3ocxCBtoLlqA==" saltValue="Kmp87t/sOvXxaU7UvvpXIg==" spinCount="100000" sheet="1" objects="1" scenarios="1" selectLockedCells="1"/>
  <mergeCells count="4">
    <mergeCell ref="B1:D1"/>
    <mergeCell ref="A42:D42"/>
    <mergeCell ref="A43:D43"/>
    <mergeCell ref="A46:D46"/>
  </mergeCells>
  <printOptions horizontalCentered="1"/>
  <pageMargins left="0.11811023622047245" right="0.11811023622047245" top="0.35433070866141736" bottom="0.35433070866141736" header="0.11811023622047245" footer="0.11811023622047245"/>
  <pageSetup paperSize="9" scale="43" orientation="landscape" r:id="rId1"/>
  <headerFooter>
    <oddFooter>&amp;L&amp;"Century Gothic,Standaard"&amp;8 05 Reinis Prijsinvulformulieren, &amp;A 
Afdrukdatum: &amp;D
Pagina &amp;P van &amp;N</oddFooter>
  </headerFooter>
  <ignoredErrors>
    <ignoredError sqref="B34:D35"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A3E25-5F25-4B3D-A86F-C87105AAC463}">
  <sheetPr>
    <pageSetUpPr fitToPage="1"/>
  </sheetPr>
  <dimension ref="A1:CB248"/>
  <sheetViews>
    <sheetView showGridLines="0" topLeftCell="A19" zoomScale="70" zoomScaleNormal="70" workbookViewId="0">
      <selection activeCell="A39" sqref="A39"/>
    </sheetView>
  </sheetViews>
  <sheetFormatPr defaultRowHeight="12.75" x14ac:dyDescent="0.2"/>
  <cols>
    <col min="1" max="1" width="67.85546875" style="28" customWidth="1"/>
    <col min="2" max="4" width="80.5703125" style="28" customWidth="1"/>
    <col min="5" max="5" width="25.140625" style="26" bestFit="1" customWidth="1"/>
    <col min="6" max="6" width="9.140625" style="26"/>
    <col min="7" max="7" width="9.140625" style="27"/>
    <col min="8" max="80" width="9.140625" style="26"/>
    <col min="81" max="16384" width="9.140625" style="28"/>
  </cols>
  <sheetData>
    <row r="1" spans="1:4" ht="15" x14ac:dyDescent="0.2">
      <c r="A1" s="25" t="s">
        <v>2</v>
      </c>
      <c r="B1" s="112" t="s">
        <v>63</v>
      </c>
      <c r="C1" s="112"/>
      <c r="D1" s="112"/>
    </row>
    <row r="2" spans="1:4" ht="35.25" customHeight="1" x14ac:dyDescent="0.2">
      <c r="A2" s="29" t="s">
        <v>24</v>
      </c>
      <c r="B2" s="30"/>
      <c r="C2" s="30"/>
      <c r="D2" s="30"/>
    </row>
    <row r="3" spans="1:4" x14ac:dyDescent="0.2">
      <c r="A3" s="31" t="s">
        <v>3</v>
      </c>
      <c r="B3" s="31"/>
      <c r="C3" s="31"/>
      <c r="D3" s="31"/>
    </row>
    <row r="4" spans="1:4" ht="13.5" x14ac:dyDescent="0.2">
      <c r="A4" s="32" t="s">
        <v>4</v>
      </c>
      <c r="B4" s="33" t="s">
        <v>25</v>
      </c>
      <c r="C4" s="33" t="s">
        <v>53</v>
      </c>
      <c r="D4" s="33" t="s">
        <v>26</v>
      </c>
    </row>
    <row r="5" spans="1:4" ht="13.5" x14ac:dyDescent="0.2">
      <c r="A5" s="32" t="s">
        <v>5</v>
      </c>
      <c r="B5" s="33" t="s">
        <v>27</v>
      </c>
      <c r="C5" s="33" t="s">
        <v>54</v>
      </c>
      <c r="D5" s="33" t="s">
        <v>59</v>
      </c>
    </row>
    <row r="6" spans="1:4" ht="13.5" x14ac:dyDescent="0.2">
      <c r="A6" s="32" t="s">
        <v>6</v>
      </c>
      <c r="B6" s="33" t="s">
        <v>75</v>
      </c>
      <c r="C6" s="33" t="s">
        <v>65</v>
      </c>
      <c r="D6" s="33" t="s">
        <v>76</v>
      </c>
    </row>
    <row r="7" spans="1:4" ht="13.5" x14ac:dyDescent="0.2">
      <c r="A7" s="32" t="s">
        <v>7</v>
      </c>
      <c r="B7" s="33" t="s">
        <v>60</v>
      </c>
      <c r="C7" s="33" t="s">
        <v>60</v>
      </c>
      <c r="D7" s="33" t="s">
        <v>60</v>
      </c>
    </row>
    <row r="8" spans="1:4" ht="13.5" x14ac:dyDescent="0.2">
      <c r="A8" s="32" t="s">
        <v>8</v>
      </c>
      <c r="B8" s="33" t="s">
        <v>23</v>
      </c>
      <c r="C8" s="33" t="s">
        <v>23</v>
      </c>
      <c r="D8" s="33" t="s">
        <v>23</v>
      </c>
    </row>
    <row r="9" spans="1:4" ht="13.5" x14ac:dyDescent="0.2">
      <c r="A9" s="32" t="s">
        <v>9</v>
      </c>
      <c r="B9" s="34">
        <v>12000</v>
      </c>
      <c r="C9" s="34">
        <v>12000</v>
      </c>
      <c r="D9" s="34">
        <v>12000</v>
      </c>
    </row>
    <row r="10" spans="1:4" ht="13.5" x14ac:dyDescent="0.2">
      <c r="A10" s="30"/>
      <c r="B10" s="35"/>
      <c r="C10" s="35"/>
      <c r="D10" s="35"/>
    </row>
    <row r="11" spans="1:4" x14ac:dyDescent="0.2">
      <c r="A11" s="31" t="s">
        <v>10</v>
      </c>
      <c r="B11" s="36"/>
      <c r="C11" s="36"/>
      <c r="D11" s="36"/>
    </row>
    <row r="12" spans="1:4" ht="13.5" x14ac:dyDescent="0.2">
      <c r="A12" s="32" t="s">
        <v>30</v>
      </c>
      <c r="B12" s="37">
        <v>95000</v>
      </c>
      <c r="C12" s="37">
        <v>100000</v>
      </c>
      <c r="D12" s="37">
        <v>95000</v>
      </c>
    </row>
    <row r="13" spans="1:4" ht="321" customHeight="1" x14ac:dyDescent="0.2">
      <c r="A13" s="32" t="s">
        <v>11</v>
      </c>
      <c r="B13" s="38" t="s">
        <v>107</v>
      </c>
      <c r="C13" s="38" t="s">
        <v>105</v>
      </c>
      <c r="D13" s="38" t="s">
        <v>106</v>
      </c>
    </row>
    <row r="14" spans="1:4" ht="297" x14ac:dyDescent="0.2">
      <c r="A14" s="32" t="s">
        <v>31</v>
      </c>
      <c r="B14" s="64" t="s">
        <v>61</v>
      </c>
      <c r="C14" s="64" t="s">
        <v>61</v>
      </c>
      <c r="D14" s="64" t="s">
        <v>62</v>
      </c>
    </row>
    <row r="15" spans="1:4" ht="13.5" x14ac:dyDescent="0.2">
      <c r="A15" s="32" t="s">
        <v>32</v>
      </c>
      <c r="B15" s="39">
        <v>35000</v>
      </c>
      <c r="C15" s="39">
        <v>35000</v>
      </c>
      <c r="D15" s="39">
        <v>35000</v>
      </c>
    </row>
    <row r="16" spans="1:4" ht="13.5" x14ac:dyDescent="0.2">
      <c r="A16" s="32" t="s">
        <v>33</v>
      </c>
      <c r="B16" s="40">
        <f>B15+B12</f>
        <v>130000</v>
      </c>
      <c r="C16" s="40">
        <f>C15+C12</f>
        <v>135000</v>
      </c>
      <c r="D16" s="40">
        <f>D15+D12</f>
        <v>130000</v>
      </c>
    </row>
    <row r="17" spans="1:4" ht="13.5" x14ac:dyDescent="0.2">
      <c r="A17" s="30"/>
      <c r="B17" s="30"/>
      <c r="C17" s="30"/>
      <c r="D17" s="30"/>
    </row>
    <row r="18" spans="1:4" x14ac:dyDescent="0.2">
      <c r="A18" s="31" t="s">
        <v>12</v>
      </c>
      <c r="B18" s="31"/>
      <c r="C18" s="31"/>
      <c r="D18" s="31"/>
    </row>
    <row r="19" spans="1:4" ht="13.5" x14ac:dyDescent="0.2">
      <c r="A19" s="32" t="s">
        <v>13</v>
      </c>
      <c r="B19" s="34">
        <v>96</v>
      </c>
      <c r="C19" s="34">
        <v>96</v>
      </c>
      <c r="D19" s="34">
        <v>96</v>
      </c>
    </row>
    <row r="20" spans="1:4" ht="13.5" x14ac:dyDescent="0.2">
      <c r="A20" s="32" t="s">
        <v>14</v>
      </c>
      <c r="B20" s="34">
        <v>25000</v>
      </c>
      <c r="C20" s="34">
        <v>25000</v>
      </c>
      <c r="D20" s="34">
        <v>25000</v>
      </c>
    </row>
    <row r="21" spans="1:4" ht="13.5" x14ac:dyDescent="0.2">
      <c r="A21" s="32" t="s">
        <v>46</v>
      </c>
      <c r="B21" s="41">
        <v>0</v>
      </c>
      <c r="C21" s="41">
        <v>0</v>
      </c>
      <c r="D21" s="41">
        <v>0</v>
      </c>
    </row>
    <row r="22" spans="1:4" ht="13.5" x14ac:dyDescent="0.2">
      <c r="A22" s="32" t="s">
        <v>44</v>
      </c>
      <c r="B22" s="42">
        <v>0</v>
      </c>
      <c r="C22" s="42">
        <v>0</v>
      </c>
      <c r="D22" s="43">
        <v>0</v>
      </c>
    </row>
    <row r="23" spans="1:4" ht="13.5" x14ac:dyDescent="0.2">
      <c r="A23" s="32" t="s">
        <v>34</v>
      </c>
      <c r="B23" s="37">
        <v>30000</v>
      </c>
      <c r="C23" s="37">
        <v>30000</v>
      </c>
      <c r="D23" s="37">
        <v>30000</v>
      </c>
    </row>
    <row r="24" spans="1:4" ht="13.5" x14ac:dyDescent="0.2">
      <c r="A24" s="32" t="s">
        <v>15</v>
      </c>
      <c r="B24" s="18">
        <v>0</v>
      </c>
      <c r="C24" s="18">
        <v>0</v>
      </c>
      <c r="D24" s="18">
        <v>0</v>
      </c>
    </row>
    <row r="25" spans="1:4" ht="13.5" x14ac:dyDescent="0.2">
      <c r="A25" s="32" t="s">
        <v>16</v>
      </c>
      <c r="B25" s="18">
        <v>0</v>
      </c>
      <c r="C25" s="18">
        <v>0</v>
      </c>
      <c r="D25" s="18">
        <v>0</v>
      </c>
    </row>
    <row r="26" spans="1:4" ht="13.5" x14ac:dyDescent="0.2">
      <c r="A26" s="30"/>
      <c r="B26" s="35"/>
      <c r="C26" s="35"/>
      <c r="D26" s="35"/>
    </row>
    <row r="27" spans="1:4" ht="13.5" x14ac:dyDescent="0.2">
      <c r="A27" s="31" t="s">
        <v>17</v>
      </c>
      <c r="B27" s="44"/>
      <c r="C27" s="44"/>
      <c r="D27" s="44"/>
    </row>
    <row r="28" spans="1:4" ht="13.5" x14ac:dyDescent="0.2">
      <c r="A28" s="32" t="s">
        <v>18</v>
      </c>
      <c r="B28" s="18"/>
      <c r="C28" s="18"/>
      <c r="D28" s="18"/>
    </row>
    <row r="29" spans="1:4" ht="13.5" x14ac:dyDescent="0.2">
      <c r="A29" s="32" t="s">
        <v>43</v>
      </c>
      <c r="B29" s="45"/>
      <c r="C29" s="45"/>
      <c r="D29" s="45"/>
    </row>
    <row r="30" spans="1:4" ht="13.5" x14ac:dyDescent="0.2">
      <c r="A30" s="46" t="s">
        <v>35</v>
      </c>
      <c r="B30" s="18"/>
      <c r="C30" s="18"/>
      <c r="D30" s="18"/>
    </row>
    <row r="31" spans="1:4" ht="13.5" x14ac:dyDescent="0.2">
      <c r="A31" s="32" t="s">
        <v>36</v>
      </c>
      <c r="B31" s="18"/>
      <c r="C31" s="18"/>
      <c r="D31" s="18"/>
    </row>
    <row r="32" spans="1:4" ht="13.5" x14ac:dyDescent="0.2">
      <c r="A32" s="32" t="s">
        <v>19</v>
      </c>
      <c r="B32" s="18"/>
      <c r="C32" s="18"/>
      <c r="D32" s="18"/>
    </row>
    <row r="33" spans="1:80" ht="13.5" x14ac:dyDescent="0.2">
      <c r="A33" s="32" t="s">
        <v>66</v>
      </c>
      <c r="B33" s="18"/>
      <c r="C33" s="18"/>
      <c r="D33" s="18"/>
    </row>
    <row r="34" spans="1:80" ht="13.5" x14ac:dyDescent="0.2">
      <c r="A34" s="32" t="s">
        <v>20</v>
      </c>
      <c r="B34" s="39">
        <f>210/3</f>
        <v>70</v>
      </c>
      <c r="C34" s="39">
        <f>210/3</f>
        <v>70</v>
      </c>
      <c r="D34" s="39">
        <f>210/3</f>
        <v>70</v>
      </c>
    </row>
    <row r="35" spans="1:80" ht="13.5" x14ac:dyDescent="0.2">
      <c r="A35" s="32" t="s">
        <v>38</v>
      </c>
      <c r="B35" s="37">
        <f>1250/12</f>
        <v>104.16666666666667</v>
      </c>
      <c r="C35" s="37">
        <f>1250/12</f>
        <v>104.16666666666667</v>
      </c>
      <c r="D35" s="37">
        <f>1250/12</f>
        <v>104.16666666666667</v>
      </c>
    </row>
    <row r="36" spans="1:80" ht="13.5" x14ac:dyDescent="0.2">
      <c r="A36" s="32" t="s">
        <v>21</v>
      </c>
      <c r="B36" s="18"/>
      <c r="C36" s="18"/>
      <c r="D36" s="18"/>
    </row>
    <row r="37" spans="1:80" ht="13.5" x14ac:dyDescent="0.2">
      <c r="A37" s="32" t="s">
        <v>47</v>
      </c>
      <c r="B37" s="18"/>
      <c r="C37" s="18"/>
      <c r="D37" s="18"/>
    </row>
    <row r="38" spans="1:80" ht="13.5" x14ac:dyDescent="0.2">
      <c r="A38" s="47" t="s">
        <v>48</v>
      </c>
      <c r="B38" s="30"/>
      <c r="C38" s="30"/>
      <c r="D38" s="30"/>
    </row>
    <row r="39" spans="1:80" ht="51.75" customHeight="1" thickBot="1" x14ac:dyDescent="0.25">
      <c r="A39" s="18" t="s">
        <v>1</v>
      </c>
      <c r="B39" s="30"/>
      <c r="C39" s="30"/>
      <c r="D39" s="30"/>
    </row>
    <row r="40" spans="1:80" ht="13.5" thickBot="1" x14ac:dyDescent="0.25">
      <c r="A40" s="48" t="s">
        <v>22</v>
      </c>
      <c r="B40" s="49">
        <f>SUM(B28:B37)</f>
        <v>174.16666666666669</v>
      </c>
      <c r="C40" s="49">
        <f>SUM(C28:C37)</f>
        <v>174.16666666666669</v>
      </c>
      <c r="D40" s="49">
        <f>SUM(D28:D37)</f>
        <v>174.16666666666669</v>
      </c>
    </row>
    <row r="41" spans="1:80" s="53" customFormat="1" ht="14.25" x14ac:dyDescent="0.3">
      <c r="A41" s="50"/>
      <c r="B41" s="50"/>
      <c r="C41" s="50"/>
      <c r="D41" s="50"/>
      <c r="E41" s="52"/>
      <c r="F41" s="52"/>
      <c r="G41" s="19"/>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c r="BT41" s="52"/>
      <c r="BU41" s="52"/>
      <c r="BV41" s="52"/>
      <c r="BW41" s="52"/>
      <c r="BX41" s="52"/>
      <c r="BY41" s="52"/>
      <c r="BZ41" s="52"/>
      <c r="CA41" s="52"/>
      <c r="CB41" s="52"/>
    </row>
    <row r="42" spans="1:80" x14ac:dyDescent="0.2">
      <c r="A42" s="113" t="s">
        <v>39</v>
      </c>
      <c r="B42" s="114"/>
      <c r="C42" s="114"/>
      <c r="D42" s="115"/>
    </row>
    <row r="43" spans="1:80" ht="91.5" customHeight="1" thickBot="1" x14ac:dyDescent="0.25">
      <c r="A43" s="116" t="s">
        <v>67</v>
      </c>
      <c r="B43" s="116"/>
      <c r="C43" s="116"/>
      <c r="D43" s="116"/>
    </row>
    <row r="44" spans="1:80" ht="13.5" thickBot="1" x14ac:dyDescent="0.25">
      <c r="A44" s="55" t="s">
        <v>55</v>
      </c>
      <c r="B44" s="56">
        <f>B32+B33+B36+B37+B29</f>
        <v>0</v>
      </c>
      <c r="C44" s="56">
        <f>C32+C33+C36+C37+C29</f>
        <v>0</v>
      </c>
      <c r="D44" s="56">
        <f>D32+D33+D36+D37+D29</f>
        <v>0</v>
      </c>
    </row>
    <row r="45" spans="1:80" ht="13.5" x14ac:dyDescent="0.2">
      <c r="A45" s="30"/>
      <c r="B45"/>
      <c r="C45"/>
      <c r="D45"/>
    </row>
    <row r="46" spans="1:80" ht="51" customHeight="1" x14ac:dyDescent="0.2">
      <c r="A46" s="109" t="s">
        <v>42</v>
      </c>
      <c r="B46" s="110"/>
      <c r="C46" s="110"/>
      <c r="D46" s="111"/>
    </row>
    <row r="47" spans="1:80" s="26" customFormat="1" ht="13.5" x14ac:dyDescent="0.2">
      <c r="A47" s="57"/>
      <c r="G47" s="27"/>
    </row>
    <row r="48" spans="1:80" s="26" customFormat="1" ht="13.5" x14ac:dyDescent="0.2">
      <c r="A48" s="57"/>
      <c r="G48" s="27"/>
    </row>
    <row r="49" spans="1:7" s="26" customFormat="1" ht="13.5" x14ac:dyDescent="0.2">
      <c r="A49" s="57"/>
      <c r="G49" s="27"/>
    </row>
    <row r="50" spans="1:7" s="26" customFormat="1" ht="13.5" x14ac:dyDescent="0.2">
      <c r="A50" s="57"/>
      <c r="G50" s="27"/>
    </row>
    <row r="51" spans="1:7" s="26" customFormat="1" ht="13.5" x14ac:dyDescent="0.2">
      <c r="A51" s="57"/>
      <c r="G51" s="27"/>
    </row>
    <row r="52" spans="1:7" s="26" customFormat="1" ht="13.5" x14ac:dyDescent="0.2">
      <c r="A52" s="57"/>
      <c r="G52" s="27"/>
    </row>
    <row r="53" spans="1:7" s="26" customFormat="1" x14ac:dyDescent="0.2">
      <c r="G53" s="27"/>
    </row>
    <row r="54" spans="1:7" s="26" customFormat="1" ht="13.5" x14ac:dyDescent="0.2">
      <c r="A54" s="58"/>
      <c r="G54" s="27"/>
    </row>
    <row r="55" spans="1:7" s="26" customFormat="1" ht="13.5" x14ac:dyDescent="0.2">
      <c r="A55" s="58"/>
      <c r="G55" s="27"/>
    </row>
    <row r="56" spans="1:7" s="26" customFormat="1" ht="13.5" x14ac:dyDescent="0.2">
      <c r="A56" s="58"/>
      <c r="G56" s="27"/>
    </row>
    <row r="57" spans="1:7" s="26" customFormat="1" ht="13.5" x14ac:dyDescent="0.2">
      <c r="A57" s="58"/>
      <c r="G57" s="27"/>
    </row>
    <row r="58" spans="1:7" s="26" customFormat="1" ht="13.5" x14ac:dyDescent="0.2">
      <c r="A58" s="58"/>
      <c r="G58" s="27"/>
    </row>
    <row r="59" spans="1:7" s="26" customFormat="1" ht="13.5" x14ac:dyDescent="0.2">
      <c r="A59" s="58"/>
      <c r="G59" s="27"/>
    </row>
    <row r="60" spans="1:7" s="26" customFormat="1" ht="13.5" x14ac:dyDescent="0.2">
      <c r="A60" s="58"/>
      <c r="G60" s="27"/>
    </row>
    <row r="61" spans="1:7" s="26" customFormat="1" ht="13.5" x14ac:dyDescent="0.2">
      <c r="A61" s="58"/>
      <c r="G61" s="27"/>
    </row>
    <row r="62" spans="1:7" s="26" customFormat="1" ht="13.5" x14ac:dyDescent="0.2">
      <c r="A62" s="58"/>
      <c r="G62" s="27"/>
    </row>
    <row r="63" spans="1:7" s="26" customFormat="1" ht="13.5" x14ac:dyDescent="0.2">
      <c r="A63" s="58"/>
      <c r="G63" s="27"/>
    </row>
    <row r="64" spans="1:7" s="26" customFormat="1" ht="13.5" x14ac:dyDescent="0.2">
      <c r="A64" s="58"/>
      <c r="G64" s="27"/>
    </row>
    <row r="65" spans="1:7" s="26" customFormat="1" ht="13.5" x14ac:dyDescent="0.2">
      <c r="A65" s="58"/>
      <c r="G65" s="27"/>
    </row>
    <row r="66" spans="1:7" s="26" customFormat="1" ht="13.5" x14ac:dyDescent="0.2">
      <c r="A66" s="58"/>
      <c r="G66" s="27"/>
    </row>
    <row r="67" spans="1:7" s="26" customFormat="1" ht="13.5" x14ac:dyDescent="0.2">
      <c r="A67" s="58"/>
      <c r="G67" s="27"/>
    </row>
    <row r="68" spans="1:7" s="26" customFormat="1" ht="13.5" x14ac:dyDescent="0.2">
      <c r="A68" s="58"/>
      <c r="G68" s="27"/>
    </row>
    <row r="69" spans="1:7" s="26" customFormat="1" ht="13.5" x14ac:dyDescent="0.2">
      <c r="A69" s="58"/>
      <c r="G69" s="27"/>
    </row>
    <row r="70" spans="1:7" s="26" customFormat="1" ht="13.5" x14ac:dyDescent="0.2">
      <c r="A70" s="58"/>
      <c r="G70" s="27"/>
    </row>
    <row r="71" spans="1:7" s="26" customFormat="1" ht="13.5" x14ac:dyDescent="0.2">
      <c r="A71" s="58"/>
      <c r="G71" s="27"/>
    </row>
    <row r="72" spans="1:7" s="26" customFormat="1" ht="13.5" x14ac:dyDescent="0.2">
      <c r="A72" s="58"/>
      <c r="G72" s="27"/>
    </row>
    <row r="73" spans="1:7" s="26" customFormat="1" ht="13.5" x14ac:dyDescent="0.2">
      <c r="A73" s="58"/>
      <c r="G73" s="27"/>
    </row>
    <row r="74" spans="1:7" s="26" customFormat="1" x14ac:dyDescent="0.2">
      <c r="A74" s="59"/>
      <c r="G74" s="27"/>
    </row>
    <row r="75" spans="1:7" s="26" customFormat="1" x14ac:dyDescent="0.2">
      <c r="A75" s="59"/>
      <c r="G75" s="27"/>
    </row>
    <row r="76" spans="1:7" s="26" customFormat="1" x14ac:dyDescent="0.2">
      <c r="A76" s="59"/>
      <c r="G76" s="27"/>
    </row>
    <row r="77" spans="1:7" s="26" customFormat="1" x14ac:dyDescent="0.2">
      <c r="A77" s="59"/>
      <c r="G77" s="27"/>
    </row>
    <row r="78" spans="1:7" s="26" customFormat="1" x14ac:dyDescent="0.2">
      <c r="A78" s="59"/>
      <c r="G78" s="27"/>
    </row>
    <row r="79" spans="1:7" s="26" customFormat="1" x14ac:dyDescent="0.2">
      <c r="A79" s="59"/>
      <c r="G79" s="27"/>
    </row>
    <row r="80" spans="1:7" s="26" customFormat="1" x14ac:dyDescent="0.2">
      <c r="A80" s="59"/>
      <c r="G80" s="27"/>
    </row>
    <row r="81" spans="1:7" s="26" customFormat="1" x14ac:dyDescent="0.2">
      <c r="A81" s="59"/>
      <c r="G81" s="27"/>
    </row>
    <row r="82" spans="1:7" s="26" customFormat="1" x14ac:dyDescent="0.2">
      <c r="A82" s="59"/>
      <c r="G82" s="27"/>
    </row>
    <row r="83" spans="1:7" s="26" customFormat="1" x14ac:dyDescent="0.2">
      <c r="A83" s="59"/>
      <c r="G83" s="27"/>
    </row>
    <row r="84" spans="1:7" s="26" customFormat="1" x14ac:dyDescent="0.2">
      <c r="A84" s="59"/>
      <c r="G84" s="27"/>
    </row>
    <row r="85" spans="1:7" s="26" customFormat="1" x14ac:dyDescent="0.2">
      <c r="A85" s="59"/>
      <c r="G85" s="27"/>
    </row>
    <row r="86" spans="1:7" s="26" customFormat="1" x14ac:dyDescent="0.2">
      <c r="A86" s="59"/>
      <c r="G86" s="27"/>
    </row>
    <row r="87" spans="1:7" s="26" customFormat="1" x14ac:dyDescent="0.2">
      <c r="A87" s="59"/>
      <c r="G87" s="27"/>
    </row>
    <row r="88" spans="1:7" s="26" customFormat="1" x14ac:dyDescent="0.2">
      <c r="A88" s="59"/>
      <c r="G88" s="27"/>
    </row>
    <row r="89" spans="1:7" s="26" customFormat="1" x14ac:dyDescent="0.2">
      <c r="A89" s="59"/>
      <c r="G89" s="27"/>
    </row>
    <row r="90" spans="1:7" s="26" customFormat="1" x14ac:dyDescent="0.2">
      <c r="A90" s="59"/>
      <c r="G90" s="27"/>
    </row>
    <row r="91" spans="1:7" s="26" customFormat="1" x14ac:dyDescent="0.2">
      <c r="A91" s="59"/>
      <c r="G91" s="27"/>
    </row>
    <row r="92" spans="1:7" s="26" customFormat="1" x14ac:dyDescent="0.2">
      <c r="A92" s="59"/>
      <c r="G92" s="27"/>
    </row>
    <row r="93" spans="1:7" s="26" customFormat="1" x14ac:dyDescent="0.2">
      <c r="A93" s="59"/>
      <c r="G93" s="27"/>
    </row>
    <row r="94" spans="1:7" s="26" customFormat="1" x14ac:dyDescent="0.2">
      <c r="A94" s="59"/>
      <c r="G94" s="27"/>
    </row>
    <row r="95" spans="1:7" s="26" customFormat="1" x14ac:dyDescent="0.2">
      <c r="A95" s="59"/>
      <c r="G95" s="27"/>
    </row>
    <row r="96" spans="1:7" s="26" customFormat="1" x14ac:dyDescent="0.2">
      <c r="A96" s="59"/>
      <c r="G96" s="27"/>
    </row>
    <row r="97" spans="1:7" s="26" customFormat="1" x14ac:dyDescent="0.2">
      <c r="A97" s="59"/>
      <c r="G97" s="27"/>
    </row>
    <row r="98" spans="1:7" s="26" customFormat="1" x14ac:dyDescent="0.2">
      <c r="A98" s="59"/>
      <c r="G98" s="27"/>
    </row>
    <row r="99" spans="1:7" s="26" customFormat="1" x14ac:dyDescent="0.2">
      <c r="A99" s="59"/>
      <c r="G99" s="27"/>
    </row>
    <row r="100" spans="1:7" s="26" customFormat="1" x14ac:dyDescent="0.2">
      <c r="A100" s="59"/>
      <c r="G100" s="27"/>
    </row>
    <row r="101" spans="1:7" s="26" customFormat="1" x14ac:dyDescent="0.2">
      <c r="A101" s="59"/>
      <c r="G101" s="27"/>
    </row>
    <row r="102" spans="1:7" s="26" customFormat="1" x14ac:dyDescent="0.2">
      <c r="A102" s="59"/>
      <c r="G102" s="27"/>
    </row>
    <row r="103" spans="1:7" s="26" customFormat="1" x14ac:dyDescent="0.2">
      <c r="A103" s="59"/>
      <c r="G103" s="27"/>
    </row>
    <row r="104" spans="1:7" s="26" customFormat="1" x14ac:dyDescent="0.2">
      <c r="A104" s="59"/>
      <c r="G104" s="27"/>
    </row>
    <row r="105" spans="1:7" s="26" customFormat="1" x14ac:dyDescent="0.2">
      <c r="A105" s="59"/>
      <c r="G105" s="27"/>
    </row>
    <row r="106" spans="1:7" s="26" customFormat="1" x14ac:dyDescent="0.2">
      <c r="A106" s="59"/>
      <c r="G106" s="27"/>
    </row>
    <row r="107" spans="1:7" s="26" customFormat="1" x14ac:dyDescent="0.2">
      <c r="A107" s="59"/>
      <c r="G107" s="27"/>
    </row>
    <row r="108" spans="1:7" s="26" customFormat="1" x14ac:dyDescent="0.2">
      <c r="A108" s="59"/>
      <c r="G108" s="27"/>
    </row>
    <row r="109" spans="1:7" s="26" customFormat="1" x14ac:dyDescent="0.2">
      <c r="A109" s="59"/>
      <c r="G109" s="27"/>
    </row>
    <row r="110" spans="1:7" s="26" customFormat="1" x14ac:dyDescent="0.2">
      <c r="A110" s="59"/>
      <c r="G110" s="27"/>
    </row>
    <row r="111" spans="1:7" s="26" customFormat="1" x14ac:dyDescent="0.2">
      <c r="A111" s="59"/>
      <c r="G111" s="27"/>
    </row>
    <row r="112" spans="1:7" s="26" customFormat="1" x14ac:dyDescent="0.2">
      <c r="A112" s="59"/>
      <c r="G112" s="27"/>
    </row>
    <row r="113" spans="1:7" s="26" customFormat="1" x14ac:dyDescent="0.2">
      <c r="A113" s="59"/>
      <c r="G113" s="27"/>
    </row>
    <row r="114" spans="1:7" s="26" customFormat="1" x14ac:dyDescent="0.2">
      <c r="A114" s="59"/>
      <c r="G114" s="27"/>
    </row>
    <row r="115" spans="1:7" s="26" customFormat="1" x14ac:dyDescent="0.2">
      <c r="A115" s="59"/>
      <c r="G115" s="27"/>
    </row>
    <row r="116" spans="1:7" s="26" customFormat="1" x14ac:dyDescent="0.2">
      <c r="A116" s="59"/>
      <c r="G116" s="27"/>
    </row>
    <row r="117" spans="1:7" s="26" customFormat="1" x14ac:dyDescent="0.2">
      <c r="A117" s="59"/>
      <c r="G117" s="27"/>
    </row>
    <row r="118" spans="1:7" s="26" customFormat="1" x14ac:dyDescent="0.2">
      <c r="A118" s="59"/>
      <c r="G118" s="27"/>
    </row>
    <row r="119" spans="1:7" s="26" customFormat="1" x14ac:dyDescent="0.2">
      <c r="A119" s="59"/>
      <c r="G119" s="27"/>
    </row>
    <row r="120" spans="1:7" s="26" customFormat="1" x14ac:dyDescent="0.2">
      <c r="A120" s="59"/>
      <c r="G120" s="27"/>
    </row>
    <row r="121" spans="1:7" s="26" customFormat="1" x14ac:dyDescent="0.2">
      <c r="A121" s="59"/>
      <c r="G121" s="27"/>
    </row>
    <row r="122" spans="1:7" s="26" customFormat="1" x14ac:dyDescent="0.2">
      <c r="A122" s="59"/>
      <c r="G122" s="27"/>
    </row>
    <row r="123" spans="1:7" s="26" customFormat="1" x14ac:dyDescent="0.2">
      <c r="A123" s="59"/>
      <c r="G123" s="27"/>
    </row>
    <row r="124" spans="1:7" s="26" customFormat="1" x14ac:dyDescent="0.2">
      <c r="A124" s="59"/>
      <c r="G124" s="27"/>
    </row>
    <row r="125" spans="1:7" s="26" customFormat="1" x14ac:dyDescent="0.2">
      <c r="A125" s="59"/>
      <c r="G125" s="27"/>
    </row>
    <row r="126" spans="1:7" s="26" customFormat="1" x14ac:dyDescent="0.2">
      <c r="A126" s="59"/>
      <c r="G126" s="27"/>
    </row>
    <row r="127" spans="1:7" s="26" customFormat="1" x14ac:dyDescent="0.2">
      <c r="A127" s="59"/>
      <c r="G127" s="27"/>
    </row>
    <row r="128" spans="1:7" s="26" customFormat="1" x14ac:dyDescent="0.2">
      <c r="A128" s="59"/>
      <c r="G128" s="27"/>
    </row>
    <row r="129" spans="1:7" s="26" customFormat="1" x14ac:dyDescent="0.2">
      <c r="A129" s="59"/>
      <c r="G129" s="27"/>
    </row>
    <row r="130" spans="1:7" s="26" customFormat="1" x14ac:dyDescent="0.2">
      <c r="A130" s="59"/>
      <c r="G130" s="27"/>
    </row>
    <row r="131" spans="1:7" s="26" customFormat="1" x14ac:dyDescent="0.2">
      <c r="A131" s="59"/>
      <c r="G131" s="27"/>
    </row>
    <row r="132" spans="1:7" s="26" customFormat="1" x14ac:dyDescent="0.2">
      <c r="A132" s="59"/>
      <c r="G132" s="27"/>
    </row>
    <row r="133" spans="1:7" s="26" customFormat="1" x14ac:dyDescent="0.2">
      <c r="A133" s="59"/>
      <c r="G133" s="27"/>
    </row>
    <row r="134" spans="1:7" s="26" customFormat="1" x14ac:dyDescent="0.2">
      <c r="A134" s="59"/>
      <c r="G134" s="27"/>
    </row>
    <row r="135" spans="1:7" s="26" customFormat="1" x14ac:dyDescent="0.2">
      <c r="A135" s="59"/>
      <c r="G135" s="27"/>
    </row>
    <row r="136" spans="1:7" s="26" customFormat="1" x14ac:dyDescent="0.2">
      <c r="A136" s="59"/>
      <c r="G136" s="27"/>
    </row>
    <row r="137" spans="1:7" s="26" customFormat="1" x14ac:dyDescent="0.2">
      <c r="A137" s="59"/>
      <c r="G137" s="27"/>
    </row>
    <row r="138" spans="1:7" s="26" customFormat="1" x14ac:dyDescent="0.2">
      <c r="A138" s="59"/>
      <c r="G138" s="27"/>
    </row>
    <row r="139" spans="1:7" s="26" customFormat="1" x14ac:dyDescent="0.2">
      <c r="A139" s="59"/>
      <c r="G139" s="27"/>
    </row>
    <row r="140" spans="1:7" s="26" customFormat="1" x14ac:dyDescent="0.2">
      <c r="A140" s="59"/>
      <c r="G140" s="27"/>
    </row>
    <row r="141" spans="1:7" s="26" customFormat="1" x14ac:dyDescent="0.2">
      <c r="A141" s="59"/>
      <c r="G141" s="27"/>
    </row>
    <row r="142" spans="1:7" s="26" customFormat="1" x14ac:dyDescent="0.2">
      <c r="A142" s="59"/>
      <c r="G142" s="27"/>
    </row>
    <row r="143" spans="1:7" s="26" customFormat="1" x14ac:dyDescent="0.2">
      <c r="A143" s="59"/>
      <c r="G143" s="27"/>
    </row>
    <row r="144" spans="1:7" s="26" customFormat="1" x14ac:dyDescent="0.2">
      <c r="A144" s="59"/>
      <c r="G144" s="27"/>
    </row>
    <row r="145" spans="1:7" s="26" customFormat="1" x14ac:dyDescent="0.2">
      <c r="A145" s="59"/>
      <c r="G145" s="27"/>
    </row>
    <row r="146" spans="1:7" s="26" customFormat="1" x14ac:dyDescent="0.2">
      <c r="A146" s="59"/>
      <c r="G146" s="27"/>
    </row>
    <row r="147" spans="1:7" s="26" customFormat="1" x14ac:dyDescent="0.2">
      <c r="A147" s="59"/>
      <c r="G147" s="27"/>
    </row>
    <row r="148" spans="1:7" s="26" customFormat="1" x14ac:dyDescent="0.2">
      <c r="A148" s="59"/>
      <c r="G148" s="27"/>
    </row>
    <row r="149" spans="1:7" s="26" customFormat="1" x14ac:dyDescent="0.2">
      <c r="A149" s="59"/>
      <c r="G149" s="27"/>
    </row>
    <row r="150" spans="1:7" s="26" customFormat="1" x14ac:dyDescent="0.2">
      <c r="A150" s="59"/>
      <c r="G150" s="27"/>
    </row>
    <row r="151" spans="1:7" s="26" customFormat="1" x14ac:dyDescent="0.2">
      <c r="A151" s="59"/>
      <c r="G151" s="27"/>
    </row>
    <row r="152" spans="1:7" s="26" customFormat="1" x14ac:dyDescent="0.2">
      <c r="A152" s="59"/>
      <c r="G152" s="27"/>
    </row>
    <row r="153" spans="1:7" s="26" customFormat="1" x14ac:dyDescent="0.2">
      <c r="A153" s="59"/>
      <c r="G153" s="27"/>
    </row>
    <row r="154" spans="1:7" s="26" customFormat="1" x14ac:dyDescent="0.2">
      <c r="A154" s="59"/>
      <c r="G154" s="27"/>
    </row>
    <row r="155" spans="1:7" s="26" customFormat="1" x14ac:dyDescent="0.2">
      <c r="A155" s="59"/>
      <c r="G155" s="27"/>
    </row>
    <row r="156" spans="1:7" s="26" customFormat="1" x14ac:dyDescent="0.2">
      <c r="A156" s="59"/>
      <c r="G156" s="27"/>
    </row>
    <row r="157" spans="1:7" s="26" customFormat="1" x14ac:dyDescent="0.2">
      <c r="A157" s="59"/>
      <c r="G157" s="27"/>
    </row>
    <row r="158" spans="1:7" s="26" customFormat="1" x14ac:dyDescent="0.2">
      <c r="A158" s="59"/>
      <c r="G158" s="27"/>
    </row>
    <row r="159" spans="1:7" s="26" customFormat="1" x14ac:dyDescent="0.2">
      <c r="A159" s="59"/>
      <c r="G159" s="27"/>
    </row>
    <row r="160" spans="1:7" s="26" customFormat="1" x14ac:dyDescent="0.2">
      <c r="A160" s="59"/>
      <c r="G160" s="27"/>
    </row>
    <row r="161" spans="1:7" s="26" customFormat="1" x14ac:dyDescent="0.2">
      <c r="A161" s="59"/>
      <c r="G161" s="27"/>
    </row>
    <row r="162" spans="1:7" s="26" customFormat="1" x14ac:dyDescent="0.2">
      <c r="A162" s="59"/>
      <c r="G162" s="27"/>
    </row>
    <row r="163" spans="1:7" s="26" customFormat="1" x14ac:dyDescent="0.2">
      <c r="A163" s="59"/>
      <c r="G163" s="27"/>
    </row>
    <row r="164" spans="1:7" s="26" customFormat="1" x14ac:dyDescent="0.2">
      <c r="A164" s="59"/>
      <c r="G164" s="27"/>
    </row>
    <row r="165" spans="1:7" s="26" customFormat="1" x14ac:dyDescent="0.2">
      <c r="A165" s="59"/>
      <c r="G165" s="27"/>
    </row>
    <row r="166" spans="1:7" s="26" customFormat="1" x14ac:dyDescent="0.2">
      <c r="A166" s="59"/>
      <c r="G166" s="27"/>
    </row>
    <row r="167" spans="1:7" s="26" customFormat="1" x14ac:dyDescent="0.2">
      <c r="A167" s="59"/>
      <c r="G167" s="27"/>
    </row>
    <row r="168" spans="1:7" s="26" customFormat="1" x14ac:dyDescent="0.2">
      <c r="A168" s="59"/>
      <c r="G168" s="27"/>
    </row>
    <row r="169" spans="1:7" s="26" customFormat="1" x14ac:dyDescent="0.2">
      <c r="A169" s="59"/>
      <c r="G169" s="27"/>
    </row>
    <row r="170" spans="1:7" s="26" customFormat="1" x14ac:dyDescent="0.2">
      <c r="A170" s="59"/>
      <c r="G170" s="27"/>
    </row>
    <row r="171" spans="1:7" s="26" customFormat="1" x14ac:dyDescent="0.2">
      <c r="A171" s="59"/>
      <c r="G171" s="27"/>
    </row>
    <row r="172" spans="1:7" s="26" customFormat="1" x14ac:dyDescent="0.2">
      <c r="A172" s="59"/>
      <c r="G172" s="27"/>
    </row>
    <row r="173" spans="1:7" s="26" customFormat="1" x14ac:dyDescent="0.2">
      <c r="A173" s="59"/>
      <c r="G173" s="27"/>
    </row>
    <row r="174" spans="1:7" s="26" customFormat="1" x14ac:dyDescent="0.2">
      <c r="A174" s="59"/>
      <c r="G174" s="27"/>
    </row>
    <row r="175" spans="1:7" s="26" customFormat="1" x14ac:dyDescent="0.2">
      <c r="A175" s="59"/>
      <c r="G175" s="27"/>
    </row>
    <row r="176" spans="1:7" s="26" customFormat="1" x14ac:dyDescent="0.2">
      <c r="A176" s="59"/>
      <c r="G176" s="27"/>
    </row>
    <row r="177" spans="1:7" s="26" customFormat="1" x14ac:dyDescent="0.2">
      <c r="A177" s="59"/>
      <c r="G177" s="27"/>
    </row>
    <row r="178" spans="1:7" s="26" customFormat="1" x14ac:dyDescent="0.2">
      <c r="A178" s="59"/>
      <c r="G178" s="27"/>
    </row>
    <row r="179" spans="1:7" s="26" customFormat="1" x14ac:dyDescent="0.2">
      <c r="A179" s="59"/>
      <c r="G179" s="27"/>
    </row>
    <row r="180" spans="1:7" s="26" customFormat="1" x14ac:dyDescent="0.2">
      <c r="A180" s="59"/>
      <c r="G180" s="27"/>
    </row>
    <row r="181" spans="1:7" s="26" customFormat="1" x14ac:dyDescent="0.2">
      <c r="A181" s="59"/>
      <c r="G181" s="27"/>
    </row>
    <row r="182" spans="1:7" s="26" customFormat="1" x14ac:dyDescent="0.2">
      <c r="A182" s="59"/>
      <c r="G182" s="27"/>
    </row>
    <row r="183" spans="1:7" s="26" customFormat="1" x14ac:dyDescent="0.2">
      <c r="A183" s="59"/>
      <c r="G183" s="27"/>
    </row>
    <row r="184" spans="1:7" s="26" customFormat="1" x14ac:dyDescent="0.2">
      <c r="A184" s="59"/>
      <c r="G184" s="27"/>
    </row>
    <row r="185" spans="1:7" s="26" customFormat="1" x14ac:dyDescent="0.2">
      <c r="A185" s="59"/>
      <c r="G185" s="27"/>
    </row>
    <row r="186" spans="1:7" s="26" customFormat="1" x14ac:dyDescent="0.2">
      <c r="A186" s="59"/>
      <c r="G186" s="27"/>
    </row>
    <row r="187" spans="1:7" s="26" customFormat="1" x14ac:dyDescent="0.2">
      <c r="A187" s="59"/>
      <c r="G187" s="27"/>
    </row>
    <row r="188" spans="1:7" s="26" customFormat="1" x14ac:dyDescent="0.2">
      <c r="A188" s="59"/>
      <c r="G188" s="27"/>
    </row>
    <row r="189" spans="1:7" s="26" customFormat="1" x14ac:dyDescent="0.2">
      <c r="A189" s="59"/>
      <c r="G189" s="27"/>
    </row>
    <row r="190" spans="1:7" s="26" customFormat="1" x14ac:dyDescent="0.2">
      <c r="A190" s="59"/>
      <c r="G190" s="27"/>
    </row>
    <row r="191" spans="1:7" s="26" customFormat="1" x14ac:dyDescent="0.2">
      <c r="A191" s="59"/>
      <c r="G191" s="27"/>
    </row>
    <row r="192" spans="1:7" s="26" customFormat="1" x14ac:dyDescent="0.2">
      <c r="A192" s="59"/>
      <c r="G192" s="27"/>
    </row>
    <row r="193" spans="1:7" s="26" customFormat="1" x14ac:dyDescent="0.2">
      <c r="A193" s="59"/>
      <c r="G193" s="27"/>
    </row>
    <row r="194" spans="1:7" s="26" customFormat="1" x14ac:dyDescent="0.2">
      <c r="A194" s="59"/>
      <c r="G194" s="27"/>
    </row>
    <row r="195" spans="1:7" s="26" customFormat="1" x14ac:dyDescent="0.2">
      <c r="A195" s="59"/>
      <c r="G195" s="27"/>
    </row>
    <row r="196" spans="1:7" s="26" customFormat="1" x14ac:dyDescent="0.2">
      <c r="A196" s="59"/>
      <c r="G196" s="27"/>
    </row>
    <row r="197" spans="1:7" s="26" customFormat="1" x14ac:dyDescent="0.2">
      <c r="A197" s="59"/>
      <c r="G197" s="27"/>
    </row>
    <row r="198" spans="1:7" s="26" customFormat="1" x14ac:dyDescent="0.2">
      <c r="A198" s="59"/>
      <c r="G198" s="27"/>
    </row>
    <row r="199" spans="1:7" s="26" customFormat="1" x14ac:dyDescent="0.2">
      <c r="A199" s="59"/>
      <c r="G199" s="27"/>
    </row>
    <row r="200" spans="1:7" s="26" customFormat="1" x14ac:dyDescent="0.2">
      <c r="A200" s="59"/>
      <c r="G200" s="27"/>
    </row>
    <row r="201" spans="1:7" s="26" customFormat="1" x14ac:dyDescent="0.2">
      <c r="A201" s="59"/>
      <c r="G201" s="27"/>
    </row>
    <row r="202" spans="1:7" s="26" customFormat="1" x14ac:dyDescent="0.2">
      <c r="A202" s="59"/>
      <c r="G202" s="27"/>
    </row>
    <row r="203" spans="1:7" s="26" customFormat="1" x14ac:dyDescent="0.2">
      <c r="A203" s="59"/>
      <c r="G203" s="27"/>
    </row>
    <row r="204" spans="1:7" s="26" customFormat="1" x14ac:dyDescent="0.2">
      <c r="A204" s="59"/>
      <c r="G204" s="27"/>
    </row>
    <row r="205" spans="1:7" s="26" customFormat="1" x14ac:dyDescent="0.2">
      <c r="A205" s="59"/>
      <c r="G205" s="27"/>
    </row>
    <row r="206" spans="1:7" s="26" customFormat="1" x14ac:dyDescent="0.2">
      <c r="A206" s="59"/>
      <c r="G206" s="27"/>
    </row>
    <row r="207" spans="1:7" s="26" customFormat="1" x14ac:dyDescent="0.2">
      <c r="A207" s="59"/>
      <c r="G207" s="27"/>
    </row>
    <row r="208" spans="1:7" s="26" customFormat="1" x14ac:dyDescent="0.2">
      <c r="A208" s="59"/>
      <c r="G208" s="27"/>
    </row>
    <row r="209" spans="1:7" s="26" customFormat="1" x14ac:dyDescent="0.2">
      <c r="A209" s="59"/>
      <c r="G209" s="27"/>
    </row>
    <row r="210" spans="1:7" s="26" customFormat="1" x14ac:dyDescent="0.2">
      <c r="A210" s="59"/>
      <c r="G210" s="27"/>
    </row>
    <row r="211" spans="1:7" s="26" customFormat="1" x14ac:dyDescent="0.2">
      <c r="A211" s="59"/>
      <c r="G211" s="27"/>
    </row>
    <row r="212" spans="1:7" s="26" customFormat="1" x14ac:dyDescent="0.2">
      <c r="A212" s="59"/>
      <c r="G212" s="27"/>
    </row>
    <row r="213" spans="1:7" s="26" customFormat="1" x14ac:dyDescent="0.2">
      <c r="A213" s="59"/>
      <c r="G213" s="27"/>
    </row>
    <row r="214" spans="1:7" s="26" customFormat="1" x14ac:dyDescent="0.2">
      <c r="A214" s="59"/>
      <c r="G214" s="27"/>
    </row>
    <row r="215" spans="1:7" s="26" customFormat="1" x14ac:dyDescent="0.2">
      <c r="A215" s="59"/>
      <c r="G215" s="27"/>
    </row>
    <row r="216" spans="1:7" s="26" customFormat="1" x14ac:dyDescent="0.2">
      <c r="A216" s="59"/>
      <c r="G216" s="27"/>
    </row>
    <row r="217" spans="1:7" s="26" customFormat="1" x14ac:dyDescent="0.2">
      <c r="A217" s="59"/>
      <c r="G217" s="27"/>
    </row>
    <row r="218" spans="1:7" s="26" customFormat="1" x14ac:dyDescent="0.2">
      <c r="A218" s="59"/>
      <c r="G218" s="27"/>
    </row>
    <row r="219" spans="1:7" s="26" customFormat="1" x14ac:dyDescent="0.2">
      <c r="A219" s="59"/>
      <c r="G219" s="27"/>
    </row>
    <row r="220" spans="1:7" s="26" customFormat="1" x14ac:dyDescent="0.2">
      <c r="A220" s="59"/>
      <c r="G220" s="27"/>
    </row>
    <row r="221" spans="1:7" s="26" customFormat="1" x14ac:dyDescent="0.2">
      <c r="A221" s="59"/>
      <c r="G221" s="27"/>
    </row>
    <row r="222" spans="1:7" s="26" customFormat="1" x14ac:dyDescent="0.2">
      <c r="A222" s="59"/>
      <c r="G222" s="27"/>
    </row>
    <row r="223" spans="1:7" s="26" customFormat="1" x14ac:dyDescent="0.2">
      <c r="A223" s="59"/>
      <c r="G223" s="27"/>
    </row>
    <row r="224" spans="1:7" s="26" customFormat="1" x14ac:dyDescent="0.2">
      <c r="A224" s="59"/>
      <c r="G224" s="27"/>
    </row>
    <row r="225" spans="1:7" s="26" customFormat="1" x14ac:dyDescent="0.2">
      <c r="A225" s="59"/>
      <c r="G225" s="27"/>
    </row>
    <row r="226" spans="1:7" s="26" customFormat="1" x14ac:dyDescent="0.2">
      <c r="A226" s="59"/>
      <c r="G226" s="27"/>
    </row>
    <row r="227" spans="1:7" s="26" customFormat="1" x14ac:dyDescent="0.2">
      <c r="A227" s="59"/>
      <c r="G227" s="27"/>
    </row>
    <row r="228" spans="1:7" s="26" customFormat="1" x14ac:dyDescent="0.2">
      <c r="A228" s="59"/>
      <c r="G228" s="27"/>
    </row>
    <row r="229" spans="1:7" s="26" customFormat="1" x14ac:dyDescent="0.2">
      <c r="A229" s="59"/>
      <c r="G229" s="27"/>
    </row>
    <row r="230" spans="1:7" s="26" customFormat="1" x14ac:dyDescent="0.2">
      <c r="A230" s="59"/>
      <c r="G230" s="27"/>
    </row>
    <row r="231" spans="1:7" s="26" customFormat="1" x14ac:dyDescent="0.2">
      <c r="A231" s="59"/>
      <c r="G231" s="27"/>
    </row>
    <row r="232" spans="1:7" s="26" customFormat="1" x14ac:dyDescent="0.2">
      <c r="A232" s="59"/>
      <c r="G232" s="27"/>
    </row>
    <row r="233" spans="1:7" s="26" customFormat="1" x14ac:dyDescent="0.2">
      <c r="A233" s="59"/>
      <c r="G233" s="27"/>
    </row>
    <row r="234" spans="1:7" s="26" customFormat="1" x14ac:dyDescent="0.2">
      <c r="A234" s="59"/>
      <c r="G234" s="27"/>
    </row>
    <row r="235" spans="1:7" s="26" customFormat="1" x14ac:dyDescent="0.2">
      <c r="A235" s="59"/>
      <c r="G235" s="27"/>
    </row>
    <row r="236" spans="1:7" s="26" customFormat="1" x14ac:dyDescent="0.2">
      <c r="A236" s="59"/>
      <c r="G236" s="27"/>
    </row>
    <row r="237" spans="1:7" s="26" customFormat="1" x14ac:dyDescent="0.2">
      <c r="A237" s="59"/>
      <c r="G237" s="27"/>
    </row>
    <row r="238" spans="1:7" s="26" customFormat="1" x14ac:dyDescent="0.2">
      <c r="A238" s="59"/>
      <c r="G238" s="27"/>
    </row>
    <row r="239" spans="1:7" s="26" customFormat="1" x14ac:dyDescent="0.2">
      <c r="A239" s="59"/>
      <c r="G239" s="27"/>
    </row>
    <row r="240" spans="1:7" s="26" customFormat="1" x14ac:dyDescent="0.2">
      <c r="A240" s="59"/>
      <c r="G240" s="27"/>
    </row>
    <row r="241" spans="1:7" s="26" customFormat="1" x14ac:dyDescent="0.2">
      <c r="A241" s="59"/>
      <c r="G241" s="27"/>
    </row>
    <row r="242" spans="1:7" s="26" customFormat="1" x14ac:dyDescent="0.2">
      <c r="A242" s="59"/>
      <c r="G242" s="27"/>
    </row>
    <row r="243" spans="1:7" s="26" customFormat="1" x14ac:dyDescent="0.2">
      <c r="A243" s="59"/>
      <c r="G243" s="27"/>
    </row>
    <row r="244" spans="1:7" s="26" customFormat="1" x14ac:dyDescent="0.2">
      <c r="A244" s="59"/>
      <c r="G244" s="27"/>
    </row>
    <row r="245" spans="1:7" s="26" customFormat="1" x14ac:dyDescent="0.2">
      <c r="A245" s="59"/>
      <c r="G245" s="27"/>
    </row>
    <row r="246" spans="1:7" s="26" customFormat="1" x14ac:dyDescent="0.2">
      <c r="A246" s="59"/>
      <c r="G246" s="27"/>
    </row>
    <row r="247" spans="1:7" s="26" customFormat="1" x14ac:dyDescent="0.2">
      <c r="A247" s="59"/>
      <c r="G247" s="27"/>
    </row>
    <row r="248" spans="1:7" s="26" customFormat="1" x14ac:dyDescent="0.2">
      <c r="A248" s="59"/>
      <c r="G248" s="27"/>
    </row>
  </sheetData>
  <sheetProtection algorithmName="SHA-512" hashValue="u2Cd6N0Z7CVHchQ6GkgFhI+vgWsjfZLWSQ/u4rOn7+GJFU0bARvhvI6o+TO8Njl8lO3S3nEJNDfsIFsvfgFxqA==" saltValue="RuefaFrmzVt8Kk/J1bLxrw==" spinCount="100000" sheet="1" objects="1" scenarios="1" selectLockedCells="1"/>
  <mergeCells count="4">
    <mergeCell ref="B1:D1"/>
    <mergeCell ref="A42:D42"/>
    <mergeCell ref="A43:D43"/>
    <mergeCell ref="A46:D46"/>
  </mergeCells>
  <phoneticPr fontId="42" type="noConversion"/>
  <printOptions horizontalCentered="1"/>
  <pageMargins left="0.11811023622047245" right="0.11811023622047245" top="0.35433070866141736" bottom="0.35433070866141736" header="0.11811023622047245" footer="0.11811023622047245"/>
  <pageSetup paperSize="9" scale="40" orientation="landscape" r:id="rId1"/>
  <headerFooter>
    <oddFooter>&amp;L&amp;"Century Gothic,Standaard"&amp;8 05 Reinis Prijsinvulformulieren, &amp;A 
Afdrukdatum: &amp;D
Pagina &amp;P van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0B8F0-8C2B-46B9-8F7F-CFF3B8900D16}">
  <sheetPr>
    <pageSetUpPr fitToPage="1"/>
  </sheetPr>
  <dimension ref="A1:CB248"/>
  <sheetViews>
    <sheetView showGridLines="0" topLeftCell="A16" zoomScale="70" zoomScaleNormal="70" workbookViewId="0">
      <selection activeCell="B22" sqref="B22"/>
    </sheetView>
  </sheetViews>
  <sheetFormatPr defaultRowHeight="12.75" x14ac:dyDescent="0.2"/>
  <cols>
    <col min="1" max="1" width="67.85546875" style="28" customWidth="1"/>
    <col min="2" max="4" width="80.5703125" style="28" customWidth="1"/>
    <col min="5" max="5" width="27.28515625" style="26" customWidth="1"/>
    <col min="6" max="6" width="9.140625" style="26"/>
    <col min="7" max="7" width="9.140625" style="27"/>
    <col min="8" max="80" width="9.140625" style="26"/>
    <col min="81" max="16384" width="9.140625" style="28"/>
  </cols>
  <sheetData>
    <row r="1" spans="1:4" ht="15" x14ac:dyDescent="0.2">
      <c r="A1" s="25" t="s">
        <v>2</v>
      </c>
      <c r="B1" s="112" t="s">
        <v>70</v>
      </c>
      <c r="C1" s="112"/>
      <c r="D1" s="112"/>
    </row>
    <row r="2" spans="1:4" ht="35.25" customHeight="1" x14ac:dyDescent="0.2">
      <c r="A2" s="29" t="s">
        <v>24</v>
      </c>
      <c r="B2" s="30"/>
      <c r="C2" s="30"/>
      <c r="D2" s="30"/>
    </row>
    <row r="3" spans="1:4" x14ac:dyDescent="0.2">
      <c r="A3" s="31" t="s">
        <v>3</v>
      </c>
      <c r="B3" s="31"/>
      <c r="C3" s="31"/>
      <c r="D3" s="31"/>
    </row>
    <row r="4" spans="1:4" ht="13.5" x14ac:dyDescent="0.2">
      <c r="A4" s="32" t="s">
        <v>4</v>
      </c>
      <c r="B4" s="33" t="s">
        <v>25</v>
      </c>
      <c r="C4" s="33" t="s">
        <v>53</v>
      </c>
      <c r="D4" s="33" t="s">
        <v>26</v>
      </c>
    </row>
    <row r="5" spans="1:4" ht="13.5" x14ac:dyDescent="0.2">
      <c r="A5" s="32" t="s">
        <v>5</v>
      </c>
      <c r="B5" s="33" t="s">
        <v>27</v>
      </c>
      <c r="C5" s="33" t="s">
        <v>54</v>
      </c>
      <c r="D5" s="33" t="s">
        <v>59</v>
      </c>
    </row>
    <row r="6" spans="1:4" ht="13.5" x14ac:dyDescent="0.2">
      <c r="A6" s="32" t="s">
        <v>6</v>
      </c>
      <c r="B6" s="33" t="s">
        <v>81</v>
      </c>
      <c r="C6" s="33" t="s">
        <v>71</v>
      </c>
      <c r="D6" s="33" t="s">
        <v>80</v>
      </c>
    </row>
    <row r="7" spans="1:4" ht="13.5" x14ac:dyDescent="0.2">
      <c r="A7" s="32" t="s">
        <v>7</v>
      </c>
      <c r="B7" s="33" t="s">
        <v>68</v>
      </c>
      <c r="C7" s="33" t="s">
        <v>68</v>
      </c>
      <c r="D7" s="33" t="s">
        <v>68</v>
      </c>
    </row>
    <row r="8" spans="1:4" ht="13.5" x14ac:dyDescent="0.2">
      <c r="A8" s="32" t="s">
        <v>8</v>
      </c>
      <c r="B8" s="33" t="s">
        <v>23</v>
      </c>
      <c r="C8" s="33" t="s">
        <v>23</v>
      </c>
      <c r="D8" s="33" t="s">
        <v>23</v>
      </c>
    </row>
    <row r="9" spans="1:4" ht="13.5" x14ac:dyDescent="0.2">
      <c r="A9" s="32" t="s">
        <v>9</v>
      </c>
      <c r="B9" s="34">
        <v>17500</v>
      </c>
      <c r="C9" s="34">
        <v>18000</v>
      </c>
      <c r="D9" s="34">
        <v>18000</v>
      </c>
    </row>
    <row r="10" spans="1:4" ht="13.5" x14ac:dyDescent="0.2">
      <c r="A10" s="30"/>
      <c r="B10" s="35"/>
      <c r="C10" s="35"/>
      <c r="D10" s="35"/>
    </row>
    <row r="11" spans="1:4" x14ac:dyDescent="0.2">
      <c r="A11" s="31" t="s">
        <v>10</v>
      </c>
      <c r="B11" s="36"/>
      <c r="C11" s="36"/>
      <c r="D11" s="36"/>
    </row>
    <row r="12" spans="1:4" ht="13.5" x14ac:dyDescent="0.2">
      <c r="A12" s="32" t="s">
        <v>30</v>
      </c>
      <c r="B12" s="37">
        <v>110000</v>
      </c>
      <c r="C12" s="37">
        <v>115000</v>
      </c>
      <c r="D12" s="37">
        <v>110000</v>
      </c>
    </row>
    <row r="13" spans="1:4" ht="311.25" customHeight="1" x14ac:dyDescent="0.2">
      <c r="A13" s="32" t="s">
        <v>11</v>
      </c>
      <c r="B13" s="38" t="s">
        <v>108</v>
      </c>
      <c r="C13" s="38" t="s">
        <v>109</v>
      </c>
      <c r="D13" s="38" t="s">
        <v>110</v>
      </c>
    </row>
    <row r="14" spans="1:4" ht="310.5" x14ac:dyDescent="0.2">
      <c r="A14" s="32" t="s">
        <v>31</v>
      </c>
      <c r="B14" s="64" t="s">
        <v>79</v>
      </c>
      <c r="C14" s="64" t="s">
        <v>78</v>
      </c>
      <c r="D14" s="64" t="s">
        <v>77</v>
      </c>
    </row>
    <row r="15" spans="1:4" ht="13.5" x14ac:dyDescent="0.2">
      <c r="A15" s="32" t="s">
        <v>32</v>
      </c>
      <c r="B15" s="39">
        <v>130000</v>
      </c>
      <c r="C15" s="39">
        <v>130000</v>
      </c>
      <c r="D15" s="39">
        <v>130000</v>
      </c>
    </row>
    <row r="16" spans="1:4" ht="13.5" x14ac:dyDescent="0.2">
      <c r="A16" s="32" t="s">
        <v>33</v>
      </c>
      <c r="B16" s="40">
        <f>B15+B12</f>
        <v>240000</v>
      </c>
      <c r="C16" s="40">
        <f>C15+C12</f>
        <v>245000</v>
      </c>
      <c r="D16" s="40">
        <f>D15+D12</f>
        <v>240000</v>
      </c>
    </row>
    <row r="17" spans="1:5" ht="13.5" x14ac:dyDescent="0.2">
      <c r="A17" s="30"/>
      <c r="B17" s="30"/>
      <c r="C17" s="30"/>
      <c r="D17" s="30"/>
    </row>
    <row r="18" spans="1:5" x14ac:dyDescent="0.2">
      <c r="A18" s="31" t="s">
        <v>12</v>
      </c>
      <c r="B18" s="31"/>
      <c r="C18" s="31"/>
      <c r="D18" s="31"/>
    </row>
    <row r="19" spans="1:5" ht="13.5" x14ac:dyDescent="0.2">
      <c r="A19" s="32" t="s">
        <v>13</v>
      </c>
      <c r="B19" s="34">
        <v>96</v>
      </c>
      <c r="C19" s="34">
        <v>96</v>
      </c>
      <c r="D19" s="34">
        <v>96</v>
      </c>
    </row>
    <row r="20" spans="1:5" ht="13.5" x14ac:dyDescent="0.2">
      <c r="A20" s="32" t="s">
        <v>14</v>
      </c>
      <c r="B20" s="34">
        <v>20000</v>
      </c>
      <c r="C20" s="34">
        <v>20000</v>
      </c>
      <c r="D20" s="34">
        <v>20000</v>
      </c>
    </row>
    <row r="21" spans="1:5" ht="13.5" x14ac:dyDescent="0.2">
      <c r="A21" s="32" t="s">
        <v>46</v>
      </c>
      <c r="B21" s="41">
        <v>0</v>
      </c>
      <c r="C21" s="41">
        <v>0</v>
      </c>
      <c r="D21" s="41">
        <v>0</v>
      </c>
    </row>
    <row r="22" spans="1:5" ht="13.5" x14ac:dyDescent="0.2">
      <c r="A22" s="32" t="s">
        <v>44</v>
      </c>
      <c r="B22" s="42">
        <v>0</v>
      </c>
      <c r="C22" s="43">
        <v>0</v>
      </c>
      <c r="D22" s="43">
        <v>0</v>
      </c>
    </row>
    <row r="23" spans="1:5" ht="13.5" x14ac:dyDescent="0.2">
      <c r="A23" s="32" t="s">
        <v>34</v>
      </c>
      <c r="B23" s="37">
        <v>40000</v>
      </c>
      <c r="C23" s="37">
        <v>40000</v>
      </c>
      <c r="D23" s="37">
        <v>40000</v>
      </c>
    </row>
    <row r="24" spans="1:5" ht="13.5" x14ac:dyDescent="0.2">
      <c r="A24" s="32" t="s">
        <v>15</v>
      </c>
      <c r="B24" s="18">
        <v>0</v>
      </c>
      <c r="C24" s="18">
        <v>0</v>
      </c>
      <c r="D24" s="18">
        <v>0</v>
      </c>
    </row>
    <row r="25" spans="1:5" ht="13.5" x14ac:dyDescent="0.2">
      <c r="A25" s="32" t="s">
        <v>16</v>
      </c>
      <c r="B25" s="18">
        <v>0</v>
      </c>
      <c r="C25" s="18">
        <v>0</v>
      </c>
      <c r="D25" s="18">
        <v>0</v>
      </c>
    </row>
    <row r="26" spans="1:5" ht="13.5" x14ac:dyDescent="0.2">
      <c r="A26" s="30"/>
      <c r="B26" s="35"/>
      <c r="C26" s="35"/>
      <c r="D26" s="35"/>
    </row>
    <row r="27" spans="1:5" ht="13.5" x14ac:dyDescent="0.2">
      <c r="A27" s="31" t="s">
        <v>17</v>
      </c>
      <c r="B27" s="44"/>
      <c r="C27" s="44"/>
      <c r="D27" s="44"/>
    </row>
    <row r="28" spans="1:5" ht="13.5" x14ac:dyDescent="0.2">
      <c r="A28" s="32" t="s">
        <v>18</v>
      </c>
      <c r="B28" s="18"/>
      <c r="C28" s="18"/>
      <c r="D28" s="18"/>
    </row>
    <row r="29" spans="1:5" ht="13.5" x14ac:dyDescent="0.2">
      <c r="A29" s="32" t="s">
        <v>43</v>
      </c>
      <c r="B29" s="45"/>
      <c r="C29" s="45"/>
      <c r="D29" s="45"/>
    </row>
    <row r="30" spans="1:5" ht="13.5" x14ac:dyDescent="0.2">
      <c r="A30" s="46" t="s">
        <v>35</v>
      </c>
      <c r="B30" s="18"/>
      <c r="C30" s="18"/>
      <c r="D30" s="18"/>
      <c r="E30" s="67"/>
    </row>
    <row r="31" spans="1:5" ht="13.5" x14ac:dyDescent="0.2">
      <c r="A31" s="32" t="s">
        <v>36</v>
      </c>
      <c r="B31" s="18"/>
      <c r="C31" s="18"/>
      <c r="D31" s="18"/>
    </row>
    <row r="32" spans="1:5" ht="13.5" x14ac:dyDescent="0.2">
      <c r="A32" s="32" t="s">
        <v>19</v>
      </c>
      <c r="B32" s="18"/>
      <c r="C32" s="18"/>
      <c r="D32" s="18"/>
    </row>
    <row r="33" spans="1:80" ht="13.5" x14ac:dyDescent="0.2">
      <c r="A33" s="32" t="s">
        <v>69</v>
      </c>
      <c r="B33" s="18"/>
      <c r="C33" s="18"/>
      <c r="D33" s="18"/>
    </row>
    <row r="34" spans="1:80" ht="13.5" x14ac:dyDescent="0.2">
      <c r="A34" s="32" t="s">
        <v>20</v>
      </c>
      <c r="B34" s="39">
        <f>210/3</f>
        <v>70</v>
      </c>
      <c r="C34" s="39">
        <f>210/3</f>
        <v>70</v>
      </c>
      <c r="D34" s="39">
        <f>210/3</f>
        <v>70</v>
      </c>
    </row>
    <row r="35" spans="1:80" ht="13.5" x14ac:dyDescent="0.2">
      <c r="A35" s="32" t="s">
        <v>38</v>
      </c>
      <c r="B35" s="37">
        <f>1250/12</f>
        <v>104.16666666666667</v>
      </c>
      <c r="C35" s="37">
        <f>1250/12</f>
        <v>104.16666666666667</v>
      </c>
      <c r="D35" s="37">
        <f>1250/12</f>
        <v>104.16666666666667</v>
      </c>
    </row>
    <row r="36" spans="1:80" ht="13.5" x14ac:dyDescent="0.2">
      <c r="A36" s="32" t="s">
        <v>21</v>
      </c>
      <c r="B36" s="18"/>
      <c r="C36" s="18"/>
      <c r="D36" s="18"/>
    </row>
    <row r="37" spans="1:80" ht="13.5" x14ac:dyDescent="0.2">
      <c r="A37" s="32" t="s">
        <v>47</v>
      </c>
      <c r="B37" s="18"/>
      <c r="C37" s="18"/>
      <c r="D37" s="18"/>
    </row>
    <row r="38" spans="1:80" ht="13.5" x14ac:dyDescent="0.2">
      <c r="A38" s="47" t="s">
        <v>48</v>
      </c>
      <c r="B38" s="30"/>
      <c r="C38" s="30"/>
      <c r="D38" s="30"/>
    </row>
    <row r="39" spans="1:80" ht="51.75" customHeight="1" thickBot="1" x14ac:dyDescent="0.25">
      <c r="A39" s="18" t="s">
        <v>1</v>
      </c>
      <c r="B39" s="30"/>
      <c r="C39" s="30"/>
      <c r="D39" s="30"/>
    </row>
    <row r="40" spans="1:80" ht="13.5" thickBot="1" x14ac:dyDescent="0.25">
      <c r="A40" s="48" t="s">
        <v>22</v>
      </c>
      <c r="B40" s="49">
        <f>SUM(B28:B37)</f>
        <v>174.16666666666669</v>
      </c>
      <c r="C40" s="49">
        <f>SUM(C28:C37)</f>
        <v>174.16666666666669</v>
      </c>
      <c r="D40" s="49">
        <f>SUM(D28:D37)</f>
        <v>174.16666666666669</v>
      </c>
    </row>
    <row r="41" spans="1:80" s="53" customFormat="1" ht="14.25" x14ac:dyDescent="0.3">
      <c r="A41" s="50"/>
      <c r="B41" s="50"/>
      <c r="C41" s="50"/>
      <c r="D41" s="50"/>
      <c r="E41" s="52"/>
      <c r="F41" s="52"/>
      <c r="G41" s="19"/>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c r="BT41" s="52"/>
      <c r="BU41" s="52"/>
      <c r="BV41" s="52"/>
      <c r="BW41" s="52"/>
      <c r="BX41" s="52"/>
      <c r="BY41" s="52"/>
      <c r="BZ41" s="52"/>
      <c r="CA41" s="52"/>
      <c r="CB41" s="52"/>
    </row>
    <row r="42" spans="1:80" x14ac:dyDescent="0.2">
      <c r="A42" s="113" t="s">
        <v>39</v>
      </c>
      <c r="B42" s="114"/>
      <c r="C42" s="114"/>
      <c r="D42" s="114"/>
    </row>
    <row r="43" spans="1:80" ht="92.25" customHeight="1" thickBot="1" x14ac:dyDescent="0.25">
      <c r="A43" s="116" t="s">
        <v>67</v>
      </c>
      <c r="B43" s="116"/>
      <c r="C43" s="116"/>
      <c r="D43" s="116"/>
    </row>
    <row r="44" spans="1:80" ht="13.5" thickBot="1" x14ac:dyDescent="0.25">
      <c r="A44" s="55" t="s">
        <v>55</v>
      </c>
      <c r="B44" s="56">
        <f>B32+B33+B36+B37+B29</f>
        <v>0</v>
      </c>
      <c r="C44" s="56">
        <f>C32+C33+C36+C37+C29</f>
        <v>0</v>
      </c>
      <c r="D44" s="56">
        <f>D32+D33+D36+D37+D29</f>
        <v>0</v>
      </c>
    </row>
    <row r="45" spans="1:80" ht="13.5" x14ac:dyDescent="0.2">
      <c r="A45" s="30"/>
      <c r="B45"/>
      <c r="C45"/>
      <c r="D45"/>
    </row>
    <row r="46" spans="1:80" ht="51" customHeight="1" x14ac:dyDescent="0.2">
      <c r="A46" s="109" t="s">
        <v>42</v>
      </c>
      <c r="B46" s="110"/>
      <c r="C46" s="110"/>
      <c r="D46" s="111"/>
    </row>
    <row r="47" spans="1:80" s="26" customFormat="1" ht="13.5" x14ac:dyDescent="0.2">
      <c r="A47" s="57"/>
      <c r="G47" s="27"/>
    </row>
    <row r="48" spans="1:80" s="26" customFormat="1" ht="13.5" x14ac:dyDescent="0.2">
      <c r="A48" s="57"/>
      <c r="G48" s="27"/>
    </row>
    <row r="49" spans="1:7" s="26" customFormat="1" ht="13.5" x14ac:dyDescent="0.2">
      <c r="A49" s="57"/>
      <c r="G49" s="27"/>
    </row>
    <row r="50" spans="1:7" s="26" customFormat="1" ht="13.5" x14ac:dyDescent="0.2">
      <c r="A50" s="57"/>
      <c r="G50" s="27"/>
    </row>
    <row r="51" spans="1:7" s="26" customFormat="1" ht="13.5" x14ac:dyDescent="0.2">
      <c r="A51" s="57"/>
      <c r="G51" s="27"/>
    </row>
    <row r="52" spans="1:7" s="26" customFormat="1" ht="13.5" x14ac:dyDescent="0.2">
      <c r="A52" s="57"/>
      <c r="G52" s="27"/>
    </row>
    <row r="53" spans="1:7" s="26" customFormat="1" x14ac:dyDescent="0.2">
      <c r="G53" s="27"/>
    </row>
    <row r="54" spans="1:7" s="26" customFormat="1" ht="13.5" x14ac:dyDescent="0.2">
      <c r="A54" s="58"/>
      <c r="G54" s="27"/>
    </row>
    <row r="55" spans="1:7" s="26" customFormat="1" ht="13.5" x14ac:dyDescent="0.2">
      <c r="A55" s="58"/>
      <c r="G55" s="27"/>
    </row>
    <row r="56" spans="1:7" s="26" customFormat="1" ht="13.5" x14ac:dyDescent="0.2">
      <c r="A56" s="58"/>
      <c r="G56" s="27"/>
    </row>
    <row r="57" spans="1:7" s="26" customFormat="1" ht="13.5" x14ac:dyDescent="0.2">
      <c r="A57" s="58"/>
      <c r="G57" s="27"/>
    </row>
    <row r="58" spans="1:7" s="26" customFormat="1" ht="13.5" x14ac:dyDescent="0.2">
      <c r="A58" s="58"/>
      <c r="G58" s="27"/>
    </row>
    <row r="59" spans="1:7" s="26" customFormat="1" ht="13.5" x14ac:dyDescent="0.2">
      <c r="A59" s="58"/>
      <c r="G59" s="27"/>
    </row>
    <row r="60" spans="1:7" s="26" customFormat="1" ht="13.5" x14ac:dyDescent="0.2">
      <c r="A60" s="58"/>
      <c r="G60" s="27"/>
    </row>
    <row r="61" spans="1:7" s="26" customFormat="1" ht="13.5" x14ac:dyDescent="0.2">
      <c r="A61" s="58"/>
      <c r="G61" s="27"/>
    </row>
    <row r="62" spans="1:7" s="26" customFormat="1" ht="13.5" x14ac:dyDescent="0.2">
      <c r="A62" s="58"/>
      <c r="G62" s="27"/>
    </row>
    <row r="63" spans="1:7" s="26" customFormat="1" ht="13.5" x14ac:dyDescent="0.2">
      <c r="A63" s="58"/>
      <c r="G63" s="27"/>
    </row>
    <row r="64" spans="1:7" s="26" customFormat="1" ht="13.5" x14ac:dyDescent="0.2">
      <c r="A64" s="58"/>
      <c r="G64" s="27"/>
    </row>
    <row r="65" spans="1:7" s="26" customFormat="1" ht="13.5" x14ac:dyDescent="0.2">
      <c r="A65" s="58"/>
      <c r="G65" s="27"/>
    </row>
    <row r="66" spans="1:7" s="26" customFormat="1" ht="13.5" x14ac:dyDescent="0.2">
      <c r="A66" s="58"/>
      <c r="G66" s="27"/>
    </row>
    <row r="67" spans="1:7" s="26" customFormat="1" ht="13.5" x14ac:dyDescent="0.2">
      <c r="A67" s="58"/>
      <c r="G67" s="27"/>
    </row>
    <row r="68" spans="1:7" s="26" customFormat="1" ht="13.5" x14ac:dyDescent="0.2">
      <c r="A68" s="58"/>
      <c r="G68" s="27"/>
    </row>
    <row r="69" spans="1:7" s="26" customFormat="1" ht="13.5" x14ac:dyDescent="0.2">
      <c r="A69" s="58"/>
      <c r="G69" s="27"/>
    </row>
    <row r="70" spans="1:7" s="26" customFormat="1" ht="13.5" x14ac:dyDescent="0.2">
      <c r="A70" s="58"/>
      <c r="G70" s="27"/>
    </row>
    <row r="71" spans="1:7" s="26" customFormat="1" ht="13.5" x14ac:dyDescent="0.2">
      <c r="A71" s="58"/>
      <c r="G71" s="27"/>
    </row>
    <row r="72" spans="1:7" s="26" customFormat="1" ht="13.5" x14ac:dyDescent="0.2">
      <c r="A72" s="58"/>
      <c r="G72" s="27"/>
    </row>
    <row r="73" spans="1:7" s="26" customFormat="1" ht="13.5" x14ac:dyDescent="0.2">
      <c r="A73" s="58"/>
      <c r="G73" s="27"/>
    </row>
    <row r="74" spans="1:7" s="26" customFormat="1" x14ac:dyDescent="0.2">
      <c r="A74" s="59"/>
      <c r="G74" s="27"/>
    </row>
    <row r="75" spans="1:7" s="26" customFormat="1" x14ac:dyDescent="0.2">
      <c r="A75" s="59"/>
      <c r="G75" s="27"/>
    </row>
    <row r="76" spans="1:7" s="26" customFormat="1" x14ac:dyDescent="0.2">
      <c r="A76" s="59"/>
      <c r="G76" s="27"/>
    </row>
    <row r="77" spans="1:7" s="26" customFormat="1" x14ac:dyDescent="0.2">
      <c r="A77" s="59"/>
      <c r="G77" s="27"/>
    </row>
    <row r="78" spans="1:7" s="26" customFormat="1" x14ac:dyDescent="0.2">
      <c r="A78" s="59"/>
      <c r="G78" s="27"/>
    </row>
    <row r="79" spans="1:7" s="26" customFormat="1" x14ac:dyDescent="0.2">
      <c r="A79" s="59"/>
      <c r="G79" s="27"/>
    </row>
    <row r="80" spans="1:7" s="26" customFormat="1" x14ac:dyDescent="0.2">
      <c r="A80" s="59"/>
      <c r="G80" s="27"/>
    </row>
    <row r="81" spans="1:7" s="26" customFormat="1" x14ac:dyDescent="0.2">
      <c r="A81" s="59"/>
      <c r="G81" s="27"/>
    </row>
    <row r="82" spans="1:7" s="26" customFormat="1" x14ac:dyDescent="0.2">
      <c r="A82" s="59"/>
      <c r="G82" s="27"/>
    </row>
    <row r="83" spans="1:7" s="26" customFormat="1" x14ac:dyDescent="0.2">
      <c r="A83" s="59"/>
      <c r="G83" s="27"/>
    </row>
    <row r="84" spans="1:7" s="26" customFormat="1" x14ac:dyDescent="0.2">
      <c r="A84" s="59"/>
      <c r="G84" s="27"/>
    </row>
    <row r="85" spans="1:7" s="26" customFormat="1" x14ac:dyDescent="0.2">
      <c r="A85" s="59"/>
      <c r="G85" s="27"/>
    </row>
    <row r="86" spans="1:7" s="26" customFormat="1" x14ac:dyDescent="0.2">
      <c r="A86" s="59"/>
      <c r="G86" s="27"/>
    </row>
    <row r="87" spans="1:7" s="26" customFormat="1" x14ac:dyDescent="0.2">
      <c r="A87" s="59"/>
      <c r="G87" s="27"/>
    </row>
    <row r="88" spans="1:7" s="26" customFormat="1" x14ac:dyDescent="0.2">
      <c r="A88" s="59"/>
      <c r="G88" s="27"/>
    </row>
    <row r="89" spans="1:7" s="26" customFormat="1" x14ac:dyDescent="0.2">
      <c r="A89" s="59"/>
      <c r="G89" s="27"/>
    </row>
    <row r="90" spans="1:7" s="26" customFormat="1" x14ac:dyDescent="0.2">
      <c r="A90" s="59"/>
      <c r="G90" s="27"/>
    </row>
    <row r="91" spans="1:7" s="26" customFormat="1" x14ac:dyDescent="0.2">
      <c r="A91" s="59"/>
      <c r="G91" s="27"/>
    </row>
    <row r="92" spans="1:7" s="26" customFormat="1" x14ac:dyDescent="0.2">
      <c r="A92" s="59"/>
      <c r="G92" s="27"/>
    </row>
    <row r="93" spans="1:7" s="26" customFormat="1" x14ac:dyDescent="0.2">
      <c r="A93" s="59"/>
      <c r="G93" s="27"/>
    </row>
    <row r="94" spans="1:7" s="26" customFormat="1" x14ac:dyDescent="0.2">
      <c r="A94" s="59"/>
      <c r="G94" s="27"/>
    </row>
    <row r="95" spans="1:7" s="26" customFormat="1" x14ac:dyDescent="0.2">
      <c r="A95" s="59"/>
      <c r="G95" s="27"/>
    </row>
    <row r="96" spans="1:7" s="26" customFormat="1" x14ac:dyDescent="0.2">
      <c r="A96" s="59"/>
      <c r="G96" s="27"/>
    </row>
    <row r="97" spans="1:7" s="26" customFormat="1" x14ac:dyDescent="0.2">
      <c r="A97" s="59"/>
      <c r="G97" s="27"/>
    </row>
    <row r="98" spans="1:7" s="26" customFormat="1" x14ac:dyDescent="0.2">
      <c r="A98" s="59"/>
      <c r="G98" s="27"/>
    </row>
    <row r="99" spans="1:7" s="26" customFormat="1" x14ac:dyDescent="0.2">
      <c r="A99" s="59"/>
      <c r="G99" s="27"/>
    </row>
    <row r="100" spans="1:7" s="26" customFormat="1" x14ac:dyDescent="0.2">
      <c r="A100" s="59"/>
      <c r="G100" s="27"/>
    </row>
    <row r="101" spans="1:7" s="26" customFormat="1" x14ac:dyDescent="0.2">
      <c r="A101" s="59"/>
      <c r="G101" s="27"/>
    </row>
    <row r="102" spans="1:7" s="26" customFormat="1" x14ac:dyDescent="0.2">
      <c r="A102" s="59"/>
      <c r="G102" s="27"/>
    </row>
    <row r="103" spans="1:7" s="26" customFormat="1" x14ac:dyDescent="0.2">
      <c r="A103" s="59"/>
      <c r="G103" s="27"/>
    </row>
    <row r="104" spans="1:7" s="26" customFormat="1" x14ac:dyDescent="0.2">
      <c r="A104" s="59"/>
      <c r="G104" s="27"/>
    </row>
    <row r="105" spans="1:7" s="26" customFormat="1" x14ac:dyDescent="0.2">
      <c r="A105" s="59"/>
      <c r="G105" s="27"/>
    </row>
    <row r="106" spans="1:7" s="26" customFormat="1" x14ac:dyDescent="0.2">
      <c r="A106" s="59"/>
      <c r="G106" s="27"/>
    </row>
    <row r="107" spans="1:7" s="26" customFormat="1" x14ac:dyDescent="0.2">
      <c r="A107" s="59"/>
      <c r="G107" s="27"/>
    </row>
    <row r="108" spans="1:7" s="26" customFormat="1" x14ac:dyDescent="0.2">
      <c r="A108" s="59"/>
      <c r="G108" s="27"/>
    </row>
    <row r="109" spans="1:7" s="26" customFormat="1" x14ac:dyDescent="0.2">
      <c r="A109" s="59"/>
      <c r="G109" s="27"/>
    </row>
    <row r="110" spans="1:7" s="26" customFormat="1" x14ac:dyDescent="0.2">
      <c r="A110" s="59"/>
      <c r="G110" s="27"/>
    </row>
    <row r="111" spans="1:7" s="26" customFormat="1" x14ac:dyDescent="0.2">
      <c r="A111" s="59"/>
      <c r="G111" s="27"/>
    </row>
    <row r="112" spans="1:7" s="26" customFormat="1" x14ac:dyDescent="0.2">
      <c r="A112" s="59"/>
      <c r="G112" s="27"/>
    </row>
    <row r="113" spans="1:7" s="26" customFormat="1" x14ac:dyDescent="0.2">
      <c r="A113" s="59"/>
      <c r="G113" s="27"/>
    </row>
    <row r="114" spans="1:7" s="26" customFormat="1" x14ac:dyDescent="0.2">
      <c r="A114" s="59"/>
      <c r="G114" s="27"/>
    </row>
    <row r="115" spans="1:7" s="26" customFormat="1" x14ac:dyDescent="0.2">
      <c r="A115" s="59"/>
      <c r="G115" s="27"/>
    </row>
    <row r="116" spans="1:7" s="26" customFormat="1" x14ac:dyDescent="0.2">
      <c r="A116" s="59"/>
      <c r="G116" s="27"/>
    </row>
    <row r="117" spans="1:7" s="26" customFormat="1" x14ac:dyDescent="0.2">
      <c r="A117" s="59"/>
      <c r="G117" s="27"/>
    </row>
    <row r="118" spans="1:7" s="26" customFormat="1" x14ac:dyDescent="0.2">
      <c r="A118" s="59"/>
      <c r="G118" s="27"/>
    </row>
    <row r="119" spans="1:7" s="26" customFormat="1" x14ac:dyDescent="0.2">
      <c r="A119" s="59"/>
      <c r="G119" s="27"/>
    </row>
    <row r="120" spans="1:7" s="26" customFormat="1" x14ac:dyDescent="0.2">
      <c r="A120" s="59"/>
      <c r="G120" s="27"/>
    </row>
    <row r="121" spans="1:7" s="26" customFormat="1" x14ac:dyDescent="0.2">
      <c r="A121" s="59"/>
      <c r="G121" s="27"/>
    </row>
    <row r="122" spans="1:7" s="26" customFormat="1" x14ac:dyDescent="0.2">
      <c r="A122" s="59"/>
      <c r="G122" s="27"/>
    </row>
    <row r="123" spans="1:7" s="26" customFormat="1" x14ac:dyDescent="0.2">
      <c r="A123" s="59"/>
      <c r="G123" s="27"/>
    </row>
    <row r="124" spans="1:7" s="26" customFormat="1" x14ac:dyDescent="0.2">
      <c r="A124" s="59"/>
      <c r="G124" s="27"/>
    </row>
    <row r="125" spans="1:7" s="26" customFormat="1" x14ac:dyDescent="0.2">
      <c r="A125" s="59"/>
      <c r="G125" s="27"/>
    </row>
    <row r="126" spans="1:7" s="26" customFormat="1" x14ac:dyDescent="0.2">
      <c r="A126" s="59"/>
      <c r="G126" s="27"/>
    </row>
    <row r="127" spans="1:7" s="26" customFormat="1" x14ac:dyDescent="0.2">
      <c r="A127" s="59"/>
      <c r="G127" s="27"/>
    </row>
    <row r="128" spans="1:7" s="26" customFormat="1" x14ac:dyDescent="0.2">
      <c r="A128" s="59"/>
      <c r="G128" s="27"/>
    </row>
    <row r="129" spans="1:7" s="26" customFormat="1" x14ac:dyDescent="0.2">
      <c r="A129" s="59"/>
      <c r="G129" s="27"/>
    </row>
    <row r="130" spans="1:7" s="26" customFormat="1" x14ac:dyDescent="0.2">
      <c r="A130" s="59"/>
      <c r="G130" s="27"/>
    </row>
    <row r="131" spans="1:7" s="26" customFormat="1" x14ac:dyDescent="0.2">
      <c r="A131" s="59"/>
      <c r="G131" s="27"/>
    </row>
    <row r="132" spans="1:7" s="26" customFormat="1" x14ac:dyDescent="0.2">
      <c r="A132" s="59"/>
      <c r="G132" s="27"/>
    </row>
    <row r="133" spans="1:7" s="26" customFormat="1" x14ac:dyDescent="0.2">
      <c r="A133" s="59"/>
      <c r="G133" s="27"/>
    </row>
    <row r="134" spans="1:7" s="26" customFormat="1" x14ac:dyDescent="0.2">
      <c r="A134" s="59"/>
      <c r="G134" s="27"/>
    </row>
    <row r="135" spans="1:7" s="26" customFormat="1" x14ac:dyDescent="0.2">
      <c r="A135" s="59"/>
      <c r="G135" s="27"/>
    </row>
    <row r="136" spans="1:7" s="26" customFormat="1" x14ac:dyDescent="0.2">
      <c r="A136" s="59"/>
      <c r="G136" s="27"/>
    </row>
    <row r="137" spans="1:7" s="26" customFormat="1" x14ac:dyDescent="0.2">
      <c r="A137" s="59"/>
      <c r="G137" s="27"/>
    </row>
    <row r="138" spans="1:7" s="26" customFormat="1" x14ac:dyDescent="0.2">
      <c r="A138" s="59"/>
      <c r="G138" s="27"/>
    </row>
    <row r="139" spans="1:7" s="26" customFormat="1" x14ac:dyDescent="0.2">
      <c r="A139" s="59"/>
      <c r="G139" s="27"/>
    </row>
    <row r="140" spans="1:7" s="26" customFormat="1" x14ac:dyDescent="0.2">
      <c r="A140" s="59"/>
      <c r="G140" s="27"/>
    </row>
    <row r="141" spans="1:7" s="26" customFormat="1" x14ac:dyDescent="0.2">
      <c r="A141" s="59"/>
      <c r="G141" s="27"/>
    </row>
    <row r="142" spans="1:7" s="26" customFormat="1" x14ac:dyDescent="0.2">
      <c r="A142" s="59"/>
      <c r="G142" s="27"/>
    </row>
    <row r="143" spans="1:7" s="26" customFormat="1" x14ac:dyDescent="0.2">
      <c r="A143" s="59"/>
      <c r="G143" s="27"/>
    </row>
    <row r="144" spans="1:7" s="26" customFormat="1" x14ac:dyDescent="0.2">
      <c r="A144" s="59"/>
      <c r="G144" s="27"/>
    </row>
    <row r="145" spans="1:7" s="26" customFormat="1" x14ac:dyDescent="0.2">
      <c r="A145" s="59"/>
      <c r="G145" s="27"/>
    </row>
    <row r="146" spans="1:7" s="26" customFormat="1" x14ac:dyDescent="0.2">
      <c r="A146" s="59"/>
      <c r="G146" s="27"/>
    </row>
    <row r="147" spans="1:7" s="26" customFormat="1" x14ac:dyDescent="0.2">
      <c r="A147" s="59"/>
      <c r="G147" s="27"/>
    </row>
    <row r="148" spans="1:7" s="26" customFormat="1" x14ac:dyDescent="0.2">
      <c r="A148" s="59"/>
      <c r="G148" s="27"/>
    </row>
    <row r="149" spans="1:7" s="26" customFormat="1" x14ac:dyDescent="0.2">
      <c r="A149" s="59"/>
      <c r="G149" s="27"/>
    </row>
    <row r="150" spans="1:7" s="26" customFormat="1" x14ac:dyDescent="0.2">
      <c r="A150" s="59"/>
      <c r="G150" s="27"/>
    </row>
    <row r="151" spans="1:7" s="26" customFormat="1" x14ac:dyDescent="0.2">
      <c r="A151" s="59"/>
      <c r="G151" s="27"/>
    </row>
    <row r="152" spans="1:7" s="26" customFormat="1" x14ac:dyDescent="0.2">
      <c r="A152" s="59"/>
      <c r="G152" s="27"/>
    </row>
    <row r="153" spans="1:7" s="26" customFormat="1" x14ac:dyDescent="0.2">
      <c r="A153" s="59"/>
      <c r="G153" s="27"/>
    </row>
    <row r="154" spans="1:7" s="26" customFormat="1" x14ac:dyDescent="0.2">
      <c r="A154" s="59"/>
      <c r="G154" s="27"/>
    </row>
    <row r="155" spans="1:7" s="26" customFormat="1" x14ac:dyDescent="0.2">
      <c r="A155" s="59"/>
      <c r="G155" s="27"/>
    </row>
    <row r="156" spans="1:7" s="26" customFormat="1" x14ac:dyDescent="0.2">
      <c r="A156" s="59"/>
      <c r="G156" s="27"/>
    </row>
    <row r="157" spans="1:7" s="26" customFormat="1" x14ac:dyDescent="0.2">
      <c r="A157" s="59"/>
      <c r="G157" s="27"/>
    </row>
    <row r="158" spans="1:7" s="26" customFormat="1" x14ac:dyDescent="0.2">
      <c r="A158" s="59"/>
      <c r="G158" s="27"/>
    </row>
    <row r="159" spans="1:7" s="26" customFormat="1" x14ac:dyDescent="0.2">
      <c r="A159" s="59"/>
      <c r="G159" s="27"/>
    </row>
    <row r="160" spans="1:7" s="26" customFormat="1" x14ac:dyDescent="0.2">
      <c r="A160" s="59"/>
      <c r="G160" s="27"/>
    </row>
    <row r="161" spans="1:7" s="26" customFormat="1" x14ac:dyDescent="0.2">
      <c r="A161" s="59"/>
      <c r="G161" s="27"/>
    </row>
    <row r="162" spans="1:7" s="26" customFormat="1" x14ac:dyDescent="0.2">
      <c r="A162" s="59"/>
      <c r="G162" s="27"/>
    </row>
    <row r="163" spans="1:7" s="26" customFormat="1" x14ac:dyDescent="0.2">
      <c r="A163" s="59"/>
      <c r="G163" s="27"/>
    </row>
    <row r="164" spans="1:7" s="26" customFormat="1" x14ac:dyDescent="0.2">
      <c r="A164" s="59"/>
      <c r="G164" s="27"/>
    </row>
    <row r="165" spans="1:7" s="26" customFormat="1" x14ac:dyDescent="0.2">
      <c r="A165" s="59"/>
      <c r="G165" s="27"/>
    </row>
    <row r="166" spans="1:7" s="26" customFormat="1" x14ac:dyDescent="0.2">
      <c r="A166" s="59"/>
      <c r="G166" s="27"/>
    </row>
    <row r="167" spans="1:7" s="26" customFormat="1" x14ac:dyDescent="0.2">
      <c r="A167" s="59"/>
      <c r="G167" s="27"/>
    </row>
    <row r="168" spans="1:7" s="26" customFormat="1" x14ac:dyDescent="0.2">
      <c r="A168" s="59"/>
      <c r="G168" s="27"/>
    </row>
    <row r="169" spans="1:7" s="26" customFormat="1" x14ac:dyDescent="0.2">
      <c r="A169" s="59"/>
      <c r="G169" s="27"/>
    </row>
    <row r="170" spans="1:7" s="26" customFormat="1" x14ac:dyDescent="0.2">
      <c r="A170" s="59"/>
      <c r="G170" s="27"/>
    </row>
    <row r="171" spans="1:7" s="26" customFormat="1" x14ac:dyDescent="0.2">
      <c r="A171" s="59"/>
      <c r="G171" s="27"/>
    </row>
    <row r="172" spans="1:7" s="26" customFormat="1" x14ac:dyDescent="0.2">
      <c r="A172" s="59"/>
      <c r="G172" s="27"/>
    </row>
    <row r="173" spans="1:7" s="26" customFormat="1" x14ac:dyDescent="0.2">
      <c r="A173" s="59"/>
      <c r="G173" s="27"/>
    </row>
    <row r="174" spans="1:7" s="26" customFormat="1" x14ac:dyDescent="0.2">
      <c r="A174" s="59"/>
      <c r="G174" s="27"/>
    </row>
    <row r="175" spans="1:7" s="26" customFormat="1" x14ac:dyDescent="0.2">
      <c r="A175" s="59"/>
      <c r="G175" s="27"/>
    </row>
    <row r="176" spans="1:7" s="26" customFormat="1" x14ac:dyDescent="0.2">
      <c r="A176" s="59"/>
      <c r="G176" s="27"/>
    </row>
    <row r="177" spans="1:7" s="26" customFormat="1" x14ac:dyDescent="0.2">
      <c r="A177" s="59"/>
      <c r="G177" s="27"/>
    </row>
    <row r="178" spans="1:7" s="26" customFormat="1" x14ac:dyDescent="0.2">
      <c r="A178" s="59"/>
      <c r="G178" s="27"/>
    </row>
    <row r="179" spans="1:7" s="26" customFormat="1" x14ac:dyDescent="0.2">
      <c r="A179" s="59"/>
      <c r="G179" s="27"/>
    </row>
    <row r="180" spans="1:7" s="26" customFormat="1" x14ac:dyDescent="0.2">
      <c r="A180" s="59"/>
      <c r="G180" s="27"/>
    </row>
    <row r="181" spans="1:7" s="26" customFormat="1" x14ac:dyDescent="0.2">
      <c r="A181" s="59"/>
      <c r="G181" s="27"/>
    </row>
    <row r="182" spans="1:7" s="26" customFormat="1" x14ac:dyDescent="0.2">
      <c r="A182" s="59"/>
      <c r="G182" s="27"/>
    </row>
    <row r="183" spans="1:7" s="26" customFormat="1" x14ac:dyDescent="0.2">
      <c r="A183" s="59"/>
      <c r="G183" s="27"/>
    </row>
    <row r="184" spans="1:7" s="26" customFormat="1" x14ac:dyDescent="0.2">
      <c r="A184" s="59"/>
      <c r="G184" s="27"/>
    </row>
    <row r="185" spans="1:7" s="26" customFormat="1" x14ac:dyDescent="0.2">
      <c r="A185" s="59"/>
      <c r="G185" s="27"/>
    </row>
    <row r="186" spans="1:7" s="26" customFormat="1" x14ac:dyDescent="0.2">
      <c r="A186" s="59"/>
      <c r="G186" s="27"/>
    </row>
    <row r="187" spans="1:7" s="26" customFormat="1" x14ac:dyDescent="0.2">
      <c r="A187" s="59"/>
      <c r="G187" s="27"/>
    </row>
    <row r="188" spans="1:7" s="26" customFormat="1" x14ac:dyDescent="0.2">
      <c r="A188" s="59"/>
      <c r="G188" s="27"/>
    </row>
    <row r="189" spans="1:7" s="26" customFormat="1" x14ac:dyDescent="0.2">
      <c r="A189" s="59"/>
      <c r="G189" s="27"/>
    </row>
    <row r="190" spans="1:7" s="26" customFormat="1" x14ac:dyDescent="0.2">
      <c r="A190" s="59"/>
      <c r="G190" s="27"/>
    </row>
    <row r="191" spans="1:7" s="26" customFormat="1" x14ac:dyDescent="0.2">
      <c r="A191" s="59"/>
      <c r="G191" s="27"/>
    </row>
    <row r="192" spans="1:7" s="26" customFormat="1" x14ac:dyDescent="0.2">
      <c r="A192" s="59"/>
      <c r="G192" s="27"/>
    </row>
    <row r="193" spans="1:7" s="26" customFormat="1" x14ac:dyDescent="0.2">
      <c r="A193" s="59"/>
      <c r="G193" s="27"/>
    </row>
    <row r="194" spans="1:7" s="26" customFormat="1" x14ac:dyDescent="0.2">
      <c r="A194" s="59"/>
      <c r="G194" s="27"/>
    </row>
    <row r="195" spans="1:7" s="26" customFormat="1" x14ac:dyDescent="0.2">
      <c r="A195" s="59"/>
      <c r="G195" s="27"/>
    </row>
    <row r="196" spans="1:7" s="26" customFormat="1" x14ac:dyDescent="0.2">
      <c r="A196" s="59"/>
      <c r="G196" s="27"/>
    </row>
    <row r="197" spans="1:7" s="26" customFormat="1" x14ac:dyDescent="0.2">
      <c r="A197" s="59"/>
      <c r="G197" s="27"/>
    </row>
    <row r="198" spans="1:7" s="26" customFormat="1" x14ac:dyDescent="0.2">
      <c r="A198" s="59"/>
      <c r="G198" s="27"/>
    </row>
    <row r="199" spans="1:7" s="26" customFormat="1" x14ac:dyDescent="0.2">
      <c r="A199" s="59"/>
      <c r="G199" s="27"/>
    </row>
    <row r="200" spans="1:7" s="26" customFormat="1" x14ac:dyDescent="0.2">
      <c r="A200" s="59"/>
      <c r="G200" s="27"/>
    </row>
    <row r="201" spans="1:7" s="26" customFormat="1" x14ac:dyDescent="0.2">
      <c r="A201" s="59"/>
      <c r="G201" s="27"/>
    </row>
    <row r="202" spans="1:7" s="26" customFormat="1" x14ac:dyDescent="0.2">
      <c r="A202" s="59"/>
      <c r="G202" s="27"/>
    </row>
    <row r="203" spans="1:7" s="26" customFormat="1" x14ac:dyDescent="0.2">
      <c r="A203" s="59"/>
      <c r="G203" s="27"/>
    </row>
    <row r="204" spans="1:7" s="26" customFormat="1" x14ac:dyDescent="0.2">
      <c r="A204" s="59"/>
      <c r="G204" s="27"/>
    </row>
    <row r="205" spans="1:7" s="26" customFormat="1" x14ac:dyDescent="0.2">
      <c r="A205" s="59"/>
      <c r="G205" s="27"/>
    </row>
    <row r="206" spans="1:7" s="26" customFormat="1" x14ac:dyDescent="0.2">
      <c r="A206" s="59"/>
      <c r="G206" s="27"/>
    </row>
    <row r="207" spans="1:7" s="26" customFormat="1" x14ac:dyDescent="0.2">
      <c r="A207" s="59"/>
      <c r="G207" s="27"/>
    </row>
    <row r="208" spans="1:7" s="26" customFormat="1" x14ac:dyDescent="0.2">
      <c r="A208" s="59"/>
      <c r="G208" s="27"/>
    </row>
    <row r="209" spans="1:7" s="26" customFormat="1" x14ac:dyDescent="0.2">
      <c r="A209" s="59"/>
      <c r="G209" s="27"/>
    </row>
    <row r="210" spans="1:7" s="26" customFormat="1" x14ac:dyDescent="0.2">
      <c r="A210" s="59"/>
      <c r="G210" s="27"/>
    </row>
    <row r="211" spans="1:7" s="26" customFormat="1" x14ac:dyDescent="0.2">
      <c r="A211" s="59"/>
      <c r="G211" s="27"/>
    </row>
    <row r="212" spans="1:7" s="26" customFormat="1" x14ac:dyDescent="0.2">
      <c r="A212" s="59"/>
      <c r="G212" s="27"/>
    </row>
    <row r="213" spans="1:7" s="26" customFormat="1" x14ac:dyDescent="0.2">
      <c r="A213" s="59"/>
      <c r="G213" s="27"/>
    </row>
    <row r="214" spans="1:7" s="26" customFormat="1" x14ac:dyDescent="0.2">
      <c r="A214" s="59"/>
      <c r="G214" s="27"/>
    </row>
    <row r="215" spans="1:7" s="26" customFormat="1" x14ac:dyDescent="0.2">
      <c r="A215" s="59"/>
      <c r="G215" s="27"/>
    </row>
    <row r="216" spans="1:7" s="26" customFormat="1" x14ac:dyDescent="0.2">
      <c r="A216" s="59"/>
      <c r="G216" s="27"/>
    </row>
    <row r="217" spans="1:7" s="26" customFormat="1" x14ac:dyDescent="0.2">
      <c r="A217" s="59"/>
      <c r="G217" s="27"/>
    </row>
    <row r="218" spans="1:7" s="26" customFormat="1" x14ac:dyDescent="0.2">
      <c r="A218" s="59"/>
      <c r="G218" s="27"/>
    </row>
    <row r="219" spans="1:7" s="26" customFormat="1" x14ac:dyDescent="0.2">
      <c r="A219" s="59"/>
      <c r="G219" s="27"/>
    </row>
    <row r="220" spans="1:7" s="26" customFormat="1" x14ac:dyDescent="0.2">
      <c r="A220" s="59"/>
      <c r="G220" s="27"/>
    </row>
    <row r="221" spans="1:7" s="26" customFormat="1" x14ac:dyDescent="0.2">
      <c r="A221" s="59"/>
      <c r="G221" s="27"/>
    </row>
    <row r="222" spans="1:7" s="26" customFormat="1" x14ac:dyDescent="0.2">
      <c r="A222" s="59"/>
      <c r="G222" s="27"/>
    </row>
    <row r="223" spans="1:7" s="26" customFormat="1" x14ac:dyDescent="0.2">
      <c r="A223" s="59"/>
      <c r="G223" s="27"/>
    </row>
    <row r="224" spans="1:7" s="26" customFormat="1" x14ac:dyDescent="0.2">
      <c r="A224" s="59"/>
      <c r="G224" s="27"/>
    </row>
    <row r="225" spans="1:7" s="26" customFormat="1" x14ac:dyDescent="0.2">
      <c r="A225" s="59"/>
      <c r="G225" s="27"/>
    </row>
    <row r="226" spans="1:7" s="26" customFormat="1" x14ac:dyDescent="0.2">
      <c r="A226" s="59"/>
      <c r="G226" s="27"/>
    </row>
    <row r="227" spans="1:7" s="26" customFormat="1" x14ac:dyDescent="0.2">
      <c r="A227" s="59"/>
      <c r="G227" s="27"/>
    </row>
    <row r="228" spans="1:7" s="26" customFormat="1" x14ac:dyDescent="0.2">
      <c r="A228" s="59"/>
      <c r="G228" s="27"/>
    </row>
    <row r="229" spans="1:7" s="26" customFormat="1" x14ac:dyDescent="0.2">
      <c r="A229" s="59"/>
      <c r="G229" s="27"/>
    </row>
    <row r="230" spans="1:7" s="26" customFormat="1" x14ac:dyDescent="0.2">
      <c r="A230" s="59"/>
      <c r="G230" s="27"/>
    </row>
    <row r="231" spans="1:7" s="26" customFormat="1" x14ac:dyDescent="0.2">
      <c r="A231" s="59"/>
      <c r="G231" s="27"/>
    </row>
    <row r="232" spans="1:7" s="26" customFormat="1" x14ac:dyDescent="0.2">
      <c r="A232" s="59"/>
      <c r="G232" s="27"/>
    </row>
    <row r="233" spans="1:7" s="26" customFormat="1" x14ac:dyDescent="0.2">
      <c r="A233" s="59"/>
      <c r="G233" s="27"/>
    </row>
    <row r="234" spans="1:7" s="26" customFormat="1" x14ac:dyDescent="0.2">
      <c r="A234" s="59"/>
      <c r="G234" s="27"/>
    </row>
    <row r="235" spans="1:7" s="26" customFormat="1" x14ac:dyDescent="0.2">
      <c r="A235" s="59"/>
      <c r="G235" s="27"/>
    </row>
    <row r="236" spans="1:7" s="26" customFormat="1" x14ac:dyDescent="0.2">
      <c r="A236" s="59"/>
      <c r="G236" s="27"/>
    </row>
    <row r="237" spans="1:7" s="26" customFormat="1" x14ac:dyDescent="0.2">
      <c r="A237" s="59"/>
      <c r="G237" s="27"/>
    </row>
    <row r="238" spans="1:7" s="26" customFormat="1" x14ac:dyDescent="0.2">
      <c r="A238" s="59"/>
      <c r="G238" s="27"/>
    </row>
    <row r="239" spans="1:7" s="26" customFormat="1" x14ac:dyDescent="0.2">
      <c r="A239" s="59"/>
      <c r="G239" s="27"/>
    </row>
    <row r="240" spans="1:7" s="26" customFormat="1" x14ac:dyDescent="0.2">
      <c r="A240" s="59"/>
      <c r="G240" s="27"/>
    </row>
    <row r="241" spans="1:7" s="26" customFormat="1" x14ac:dyDescent="0.2">
      <c r="A241" s="59"/>
      <c r="G241" s="27"/>
    </row>
    <row r="242" spans="1:7" s="26" customFormat="1" x14ac:dyDescent="0.2">
      <c r="A242" s="59"/>
      <c r="G242" s="27"/>
    </row>
    <row r="243" spans="1:7" s="26" customFormat="1" x14ac:dyDescent="0.2">
      <c r="A243" s="59"/>
      <c r="G243" s="27"/>
    </row>
    <row r="244" spans="1:7" s="26" customFormat="1" x14ac:dyDescent="0.2">
      <c r="A244" s="59"/>
      <c r="G244" s="27"/>
    </row>
    <row r="245" spans="1:7" s="26" customFormat="1" x14ac:dyDescent="0.2">
      <c r="A245" s="59"/>
      <c r="G245" s="27"/>
    </row>
    <row r="246" spans="1:7" s="26" customFormat="1" x14ac:dyDescent="0.2">
      <c r="A246" s="59"/>
      <c r="G246" s="27"/>
    </row>
    <row r="247" spans="1:7" s="26" customFormat="1" x14ac:dyDescent="0.2">
      <c r="A247" s="59"/>
      <c r="G247" s="27"/>
    </row>
    <row r="248" spans="1:7" s="26" customFormat="1" x14ac:dyDescent="0.2">
      <c r="A248" s="59"/>
      <c r="G248" s="27"/>
    </row>
  </sheetData>
  <sheetProtection algorithmName="SHA-512" hashValue="uLnb6h2shrkIWtD81nGfIjLPyWqisxPfgpahf1/TlwUiVRvoleHiHsyPl18D8uK6nBc0Qll5i+G/tXwaXVs4UA==" saltValue="6EBco+avyfGyFHcK+CEriw==" spinCount="100000" sheet="1" objects="1" scenarios="1" selectLockedCells="1"/>
  <mergeCells count="4">
    <mergeCell ref="B1:D1"/>
    <mergeCell ref="A42:D42"/>
    <mergeCell ref="A43:D43"/>
    <mergeCell ref="A46:D46"/>
  </mergeCells>
  <phoneticPr fontId="42" type="noConversion"/>
  <printOptions horizontalCentered="1"/>
  <pageMargins left="0.11811023622047245" right="0.11811023622047245" top="0.35433070866141736" bottom="0.35433070866141736" header="0.11811023622047245" footer="0.11811023622047245"/>
  <pageSetup paperSize="9" scale="40" orientation="landscape" r:id="rId1"/>
  <headerFooter>
    <oddFooter>&amp;L&amp;"Century Gothic,Standaard"&amp;8 05 Reinis Prijsinvulformulieren, &amp;A 
Afdrukdatum: &amp;D
Pagina &amp;P van &amp;N</oddFooter>
  </headerFooter>
  <ignoredErrors>
    <ignoredError sqref="B34:D35"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4E124-8DA8-430E-A873-2E4D90ABEAA1}">
  <sheetPr>
    <pageSetUpPr fitToPage="1"/>
  </sheetPr>
  <dimension ref="A1:BZ248"/>
  <sheetViews>
    <sheetView showGridLines="0" topLeftCell="A22" zoomScale="70" zoomScaleNormal="70" workbookViewId="0">
      <selection activeCell="B22" sqref="B22"/>
    </sheetView>
  </sheetViews>
  <sheetFormatPr defaultRowHeight="12.75" x14ac:dyDescent="0.2"/>
  <cols>
    <col min="1" max="1" width="67.85546875" style="28" customWidth="1"/>
    <col min="2" max="3" width="80.5703125" style="28" customWidth="1"/>
    <col min="4" max="4" width="80.5703125" style="26" customWidth="1"/>
    <col min="5" max="78" width="9.140625" style="26"/>
    <col min="79" max="16384" width="9.140625" style="28"/>
  </cols>
  <sheetData>
    <row r="1" spans="1:3" ht="15" x14ac:dyDescent="0.2">
      <c r="A1" s="25" t="s">
        <v>2</v>
      </c>
      <c r="B1" s="112" t="s">
        <v>92</v>
      </c>
      <c r="C1" s="112"/>
    </row>
    <row r="2" spans="1:3" ht="35.25" customHeight="1" x14ac:dyDescent="0.2">
      <c r="A2" s="29" t="s">
        <v>24</v>
      </c>
      <c r="B2" s="30"/>
      <c r="C2" s="30"/>
    </row>
    <row r="3" spans="1:3" x14ac:dyDescent="0.2">
      <c r="A3" s="31" t="s">
        <v>3</v>
      </c>
      <c r="B3" s="31"/>
      <c r="C3" s="31"/>
    </row>
    <row r="4" spans="1:3" ht="13.5" x14ac:dyDescent="0.2">
      <c r="A4" s="32" t="s">
        <v>4</v>
      </c>
      <c r="B4" s="33" t="s">
        <v>82</v>
      </c>
      <c r="C4" s="33" t="s">
        <v>83</v>
      </c>
    </row>
    <row r="5" spans="1:3" ht="13.5" x14ac:dyDescent="0.2">
      <c r="A5" s="32" t="s">
        <v>5</v>
      </c>
      <c r="B5" s="33" t="s">
        <v>84</v>
      </c>
      <c r="C5" s="33" t="s">
        <v>85</v>
      </c>
    </row>
    <row r="6" spans="1:3" ht="13.5" x14ac:dyDescent="0.2">
      <c r="A6" s="32" t="s">
        <v>6</v>
      </c>
      <c r="B6" s="33" t="s">
        <v>86</v>
      </c>
      <c r="C6" s="33" t="s">
        <v>86</v>
      </c>
    </row>
    <row r="7" spans="1:3" ht="13.5" x14ac:dyDescent="0.2">
      <c r="A7" s="32" t="s">
        <v>7</v>
      </c>
      <c r="B7" s="33" t="s">
        <v>87</v>
      </c>
      <c r="C7" s="33" t="s">
        <v>87</v>
      </c>
    </row>
    <row r="8" spans="1:3" ht="13.5" x14ac:dyDescent="0.2">
      <c r="A8" s="32" t="s">
        <v>8</v>
      </c>
      <c r="B8" s="33" t="s">
        <v>88</v>
      </c>
      <c r="C8" s="33" t="s">
        <v>88</v>
      </c>
    </row>
    <row r="9" spans="1:3" ht="13.5" x14ac:dyDescent="0.2">
      <c r="A9" s="32" t="s">
        <v>9</v>
      </c>
      <c r="B9" s="34">
        <v>4000</v>
      </c>
      <c r="C9" s="34">
        <v>4400</v>
      </c>
    </row>
    <row r="10" spans="1:3" ht="13.5" x14ac:dyDescent="0.2">
      <c r="A10" s="30"/>
      <c r="B10" s="35"/>
      <c r="C10" s="35"/>
    </row>
    <row r="11" spans="1:3" x14ac:dyDescent="0.2">
      <c r="A11" s="31" t="s">
        <v>10</v>
      </c>
      <c r="B11" s="36"/>
      <c r="C11" s="36"/>
    </row>
    <row r="12" spans="1:3" ht="13.5" x14ac:dyDescent="0.2">
      <c r="A12" s="66" t="s">
        <v>93</v>
      </c>
      <c r="B12" s="37">
        <v>30000</v>
      </c>
      <c r="C12" s="37">
        <v>30000</v>
      </c>
    </row>
    <row r="13" spans="1:3" ht="404.25" customHeight="1" x14ac:dyDescent="0.2">
      <c r="A13" s="32" t="s">
        <v>11</v>
      </c>
      <c r="B13" s="38" t="s">
        <v>94</v>
      </c>
      <c r="C13" s="38" t="s">
        <v>95</v>
      </c>
    </row>
    <row r="14" spans="1:3" ht="13.5" x14ac:dyDescent="0.2">
      <c r="A14" s="32" t="s">
        <v>31</v>
      </c>
      <c r="B14" s="64" t="s">
        <v>89</v>
      </c>
      <c r="C14" s="64" t="s">
        <v>90</v>
      </c>
    </row>
    <row r="15" spans="1:3" ht="13.5" x14ac:dyDescent="0.2">
      <c r="A15" s="32" t="s">
        <v>32</v>
      </c>
      <c r="B15" s="39">
        <v>0</v>
      </c>
      <c r="C15" s="39">
        <v>0</v>
      </c>
    </row>
    <row r="16" spans="1:3" ht="13.5" x14ac:dyDescent="0.2">
      <c r="A16" s="32" t="s">
        <v>33</v>
      </c>
      <c r="B16" s="40">
        <f>B15+B12</f>
        <v>30000</v>
      </c>
      <c r="C16" s="40">
        <f>C15+C12</f>
        <v>30000</v>
      </c>
    </row>
    <row r="17" spans="1:3" ht="13.5" x14ac:dyDescent="0.2">
      <c r="A17" s="30"/>
      <c r="B17" s="30"/>
      <c r="C17" s="30"/>
    </row>
    <row r="18" spans="1:3" x14ac:dyDescent="0.2">
      <c r="A18" s="31" t="s">
        <v>12</v>
      </c>
      <c r="B18" s="31"/>
      <c r="C18" s="31"/>
    </row>
    <row r="19" spans="1:3" ht="13.5" x14ac:dyDescent="0.2">
      <c r="A19" s="32" t="s">
        <v>13</v>
      </c>
      <c r="B19" s="34">
        <v>96</v>
      </c>
      <c r="C19" s="34">
        <v>96</v>
      </c>
    </row>
    <row r="20" spans="1:3" ht="13.5" x14ac:dyDescent="0.2">
      <c r="A20" s="32" t="s">
        <v>14</v>
      </c>
      <c r="B20" s="34">
        <v>25000</v>
      </c>
      <c r="C20" s="34">
        <v>25000</v>
      </c>
    </row>
    <row r="21" spans="1:3" ht="13.5" x14ac:dyDescent="0.2">
      <c r="A21" s="32" t="s">
        <v>46</v>
      </c>
      <c r="B21" s="41">
        <v>0</v>
      </c>
      <c r="C21" s="41">
        <v>0</v>
      </c>
    </row>
    <row r="22" spans="1:3" ht="13.5" x14ac:dyDescent="0.2">
      <c r="A22" s="32" t="s">
        <v>44</v>
      </c>
      <c r="B22" s="42">
        <v>0</v>
      </c>
      <c r="C22" s="43">
        <v>0</v>
      </c>
    </row>
    <row r="23" spans="1:3" ht="13.5" x14ac:dyDescent="0.2">
      <c r="A23" s="32" t="s">
        <v>34</v>
      </c>
      <c r="B23" s="37">
        <v>3000</v>
      </c>
      <c r="C23" s="37">
        <v>3000</v>
      </c>
    </row>
    <row r="24" spans="1:3" ht="13.5" x14ac:dyDescent="0.2">
      <c r="A24" s="32" t="s">
        <v>15</v>
      </c>
      <c r="B24" s="18">
        <v>0</v>
      </c>
      <c r="C24" s="18">
        <v>0</v>
      </c>
    </row>
    <row r="25" spans="1:3" ht="13.5" x14ac:dyDescent="0.2">
      <c r="A25" s="32" t="s">
        <v>16</v>
      </c>
      <c r="B25" s="18">
        <v>0</v>
      </c>
      <c r="C25" s="18">
        <v>0</v>
      </c>
    </row>
    <row r="26" spans="1:3" ht="13.5" x14ac:dyDescent="0.2">
      <c r="A26" s="30"/>
      <c r="B26" s="35"/>
      <c r="C26" s="35"/>
    </row>
    <row r="27" spans="1:3" ht="13.5" x14ac:dyDescent="0.2">
      <c r="A27" s="31" t="s">
        <v>17</v>
      </c>
      <c r="B27" s="44"/>
      <c r="C27" s="44"/>
    </row>
    <row r="28" spans="1:3" ht="13.5" x14ac:dyDescent="0.2">
      <c r="A28" s="32" t="s">
        <v>18</v>
      </c>
      <c r="B28" s="18"/>
      <c r="C28" s="18"/>
    </row>
    <row r="29" spans="1:3" ht="13.5" x14ac:dyDescent="0.2">
      <c r="A29" s="32" t="s">
        <v>43</v>
      </c>
      <c r="B29" s="45"/>
      <c r="C29" s="45"/>
    </row>
    <row r="30" spans="1:3" ht="13.5" x14ac:dyDescent="0.2">
      <c r="A30" s="46" t="s">
        <v>35</v>
      </c>
      <c r="B30" s="18"/>
      <c r="C30" s="18"/>
    </row>
    <row r="31" spans="1:3" ht="13.5" x14ac:dyDescent="0.2">
      <c r="A31" s="32" t="s">
        <v>36</v>
      </c>
      <c r="B31" s="18"/>
      <c r="C31" s="18"/>
    </row>
    <row r="32" spans="1:3" ht="13.5" x14ac:dyDescent="0.2">
      <c r="A32" s="32" t="s">
        <v>19</v>
      </c>
      <c r="B32" s="18"/>
      <c r="C32" s="18"/>
    </row>
    <row r="33" spans="1:78" ht="13.5" x14ac:dyDescent="0.2">
      <c r="A33" s="32" t="s">
        <v>20</v>
      </c>
      <c r="B33" s="39" t="s">
        <v>91</v>
      </c>
      <c r="C33" s="39" t="s">
        <v>91</v>
      </c>
      <c r="D33" s="67"/>
    </row>
    <row r="34" spans="1:78" ht="13.5" x14ac:dyDescent="0.2">
      <c r="A34" s="32" t="s">
        <v>38</v>
      </c>
      <c r="B34" s="39" t="s">
        <v>91</v>
      </c>
      <c r="C34" s="39" t="s">
        <v>91</v>
      </c>
    </row>
    <row r="35" spans="1:78" ht="13.5" x14ac:dyDescent="0.2">
      <c r="A35" s="32" t="s">
        <v>21</v>
      </c>
      <c r="B35" s="18"/>
      <c r="C35" s="18"/>
    </row>
    <row r="36" spans="1:78" ht="13.5" x14ac:dyDescent="0.2">
      <c r="A36" s="32" t="s">
        <v>47</v>
      </c>
      <c r="B36" s="18"/>
      <c r="C36" s="18"/>
    </row>
    <row r="37" spans="1:78" ht="13.5" x14ac:dyDescent="0.2">
      <c r="A37" s="47" t="s">
        <v>48</v>
      </c>
      <c r="B37" s="30"/>
      <c r="C37" s="30"/>
    </row>
    <row r="38" spans="1:78" ht="51" customHeight="1" thickBot="1" x14ac:dyDescent="0.25">
      <c r="A38" s="18" t="s">
        <v>1</v>
      </c>
      <c r="B38" s="30"/>
      <c r="C38" s="30"/>
    </row>
    <row r="39" spans="1:78" ht="13.5" thickBot="1" x14ac:dyDescent="0.25">
      <c r="A39" s="48" t="s">
        <v>22</v>
      </c>
      <c r="B39" s="49">
        <f>SUM(B28:B36)</f>
        <v>0</v>
      </c>
      <c r="C39" s="49">
        <f>SUM(C28:C36)</f>
        <v>0</v>
      </c>
    </row>
    <row r="40" spans="1:78" s="53" customFormat="1" ht="14.25" x14ac:dyDescent="0.3">
      <c r="A40" s="50"/>
      <c r="B40" s="50"/>
      <c r="C40" s="50"/>
      <c r="D40" s="52"/>
      <c r="E40" s="65"/>
      <c r="F40" s="52"/>
      <c r="G40" s="52"/>
      <c r="H40" s="52"/>
      <c r="I40" s="52"/>
      <c r="J40" s="52"/>
      <c r="K40" s="52"/>
      <c r="L40" s="52"/>
      <c r="M40" s="52"/>
      <c r="N40" s="52"/>
      <c r="O40" s="52"/>
      <c r="P40" s="52"/>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2"/>
      <c r="BR40" s="52"/>
      <c r="BS40" s="52"/>
      <c r="BT40" s="52"/>
      <c r="BU40" s="52"/>
      <c r="BV40" s="52"/>
      <c r="BW40" s="52"/>
      <c r="BX40" s="52"/>
      <c r="BY40" s="52"/>
      <c r="BZ40" s="52"/>
    </row>
    <row r="41" spans="1:78" x14ac:dyDescent="0.2">
      <c r="A41" s="113" t="s">
        <v>39</v>
      </c>
      <c r="B41" s="114"/>
      <c r="C41" s="115"/>
      <c r="D41" s="27"/>
    </row>
    <row r="42" spans="1:78" ht="102" x14ac:dyDescent="0.2">
      <c r="A42" s="117" t="s">
        <v>111</v>
      </c>
      <c r="B42" s="117"/>
      <c r="C42" s="117"/>
      <c r="D42" s="27" t="s">
        <v>49</v>
      </c>
    </row>
    <row r="43" spans="1:78" ht="14.25" thickBot="1" x14ac:dyDescent="0.25">
      <c r="A43" s="54"/>
      <c r="B43" s="54"/>
      <c r="C43" s="54"/>
    </row>
    <row r="44" spans="1:78" ht="13.5" thickBot="1" x14ac:dyDescent="0.25">
      <c r="A44" s="55" t="s">
        <v>55</v>
      </c>
      <c r="B44" s="56">
        <f>B32+B35+B36+B29</f>
        <v>0</v>
      </c>
      <c r="C44" s="56">
        <f>C32+C35+C36+C29</f>
        <v>0</v>
      </c>
    </row>
    <row r="45" spans="1:78" ht="13.5" x14ac:dyDescent="0.2">
      <c r="A45" s="30"/>
      <c r="B45"/>
      <c r="C45"/>
    </row>
    <row r="46" spans="1:78" ht="51" customHeight="1" x14ac:dyDescent="0.2">
      <c r="A46" s="109" t="s">
        <v>42</v>
      </c>
      <c r="B46" s="110"/>
      <c r="C46" s="111"/>
    </row>
    <row r="47" spans="1:78" s="26" customFormat="1" ht="13.5" x14ac:dyDescent="0.2">
      <c r="A47" s="57"/>
    </row>
    <row r="48" spans="1:78" s="26" customFormat="1" ht="13.5" x14ac:dyDescent="0.2">
      <c r="A48" s="57"/>
    </row>
    <row r="49" spans="1:1" s="26" customFormat="1" ht="13.5" x14ac:dyDescent="0.2">
      <c r="A49" s="57"/>
    </row>
    <row r="50" spans="1:1" s="26" customFormat="1" ht="13.5" x14ac:dyDescent="0.2">
      <c r="A50" s="57"/>
    </row>
    <row r="51" spans="1:1" s="26" customFormat="1" ht="13.5" x14ac:dyDescent="0.2">
      <c r="A51" s="57"/>
    </row>
    <row r="52" spans="1:1" s="26" customFormat="1" ht="13.5" x14ac:dyDescent="0.2">
      <c r="A52" s="57"/>
    </row>
    <row r="53" spans="1:1" s="26" customFormat="1" x14ac:dyDescent="0.2"/>
    <row r="54" spans="1:1" s="26" customFormat="1" ht="13.5" x14ac:dyDescent="0.2">
      <c r="A54" s="58"/>
    </row>
    <row r="55" spans="1:1" s="26" customFormat="1" ht="13.5" x14ac:dyDescent="0.2">
      <c r="A55" s="58"/>
    </row>
    <row r="56" spans="1:1" s="26" customFormat="1" ht="13.5" x14ac:dyDescent="0.2">
      <c r="A56" s="58"/>
    </row>
    <row r="57" spans="1:1" s="26" customFormat="1" ht="13.5" x14ac:dyDescent="0.2">
      <c r="A57" s="58"/>
    </row>
    <row r="58" spans="1:1" s="26" customFormat="1" ht="13.5" x14ac:dyDescent="0.2">
      <c r="A58" s="58"/>
    </row>
    <row r="59" spans="1:1" s="26" customFormat="1" ht="13.5" x14ac:dyDescent="0.2">
      <c r="A59" s="58"/>
    </row>
    <row r="60" spans="1:1" s="26" customFormat="1" ht="13.5" x14ac:dyDescent="0.2">
      <c r="A60" s="58"/>
    </row>
    <row r="61" spans="1:1" s="26" customFormat="1" ht="13.5" x14ac:dyDescent="0.2">
      <c r="A61" s="58"/>
    </row>
    <row r="62" spans="1:1" s="26" customFormat="1" ht="13.5" x14ac:dyDescent="0.2">
      <c r="A62" s="58"/>
    </row>
    <row r="63" spans="1:1" s="26" customFormat="1" ht="13.5" x14ac:dyDescent="0.2">
      <c r="A63" s="58"/>
    </row>
    <row r="64" spans="1:1" s="26" customFormat="1" ht="13.5" x14ac:dyDescent="0.2">
      <c r="A64" s="58"/>
    </row>
    <row r="65" spans="1:1" s="26" customFormat="1" ht="13.5" x14ac:dyDescent="0.2">
      <c r="A65" s="58"/>
    </row>
    <row r="66" spans="1:1" s="26" customFormat="1" ht="13.5" x14ac:dyDescent="0.2">
      <c r="A66" s="58"/>
    </row>
    <row r="67" spans="1:1" s="26" customFormat="1" ht="13.5" x14ac:dyDescent="0.2">
      <c r="A67" s="58"/>
    </row>
    <row r="68" spans="1:1" s="26" customFormat="1" ht="13.5" x14ac:dyDescent="0.2">
      <c r="A68" s="58"/>
    </row>
    <row r="69" spans="1:1" s="26" customFormat="1" ht="13.5" x14ac:dyDescent="0.2">
      <c r="A69" s="58"/>
    </row>
    <row r="70" spans="1:1" s="26" customFormat="1" ht="13.5" x14ac:dyDescent="0.2">
      <c r="A70" s="58"/>
    </row>
    <row r="71" spans="1:1" s="26" customFormat="1" ht="13.5" x14ac:dyDescent="0.2">
      <c r="A71" s="58"/>
    </row>
    <row r="72" spans="1:1" s="26" customFormat="1" ht="13.5" x14ac:dyDescent="0.2">
      <c r="A72" s="58"/>
    </row>
    <row r="73" spans="1:1" s="26" customFormat="1" ht="13.5" x14ac:dyDescent="0.2">
      <c r="A73" s="58"/>
    </row>
    <row r="74" spans="1:1" s="26" customFormat="1" x14ac:dyDescent="0.2">
      <c r="A74" s="59"/>
    </row>
    <row r="75" spans="1:1" s="26" customFormat="1" x14ac:dyDescent="0.2">
      <c r="A75" s="59"/>
    </row>
    <row r="76" spans="1:1" s="26" customFormat="1" x14ac:dyDescent="0.2">
      <c r="A76" s="59"/>
    </row>
    <row r="77" spans="1:1" s="26" customFormat="1" x14ac:dyDescent="0.2">
      <c r="A77" s="59"/>
    </row>
    <row r="78" spans="1:1" s="26" customFormat="1" x14ac:dyDescent="0.2">
      <c r="A78" s="59"/>
    </row>
    <row r="79" spans="1:1" s="26" customFormat="1" x14ac:dyDescent="0.2">
      <c r="A79" s="59"/>
    </row>
    <row r="80" spans="1:1" s="26" customFormat="1" x14ac:dyDescent="0.2">
      <c r="A80" s="59"/>
    </row>
    <row r="81" spans="1:1" s="26" customFormat="1" x14ac:dyDescent="0.2">
      <c r="A81" s="59"/>
    </row>
    <row r="82" spans="1:1" s="26" customFormat="1" x14ac:dyDescent="0.2">
      <c r="A82" s="59"/>
    </row>
    <row r="83" spans="1:1" s="26" customFormat="1" x14ac:dyDescent="0.2">
      <c r="A83" s="59"/>
    </row>
    <row r="84" spans="1:1" s="26" customFormat="1" x14ac:dyDescent="0.2">
      <c r="A84" s="59"/>
    </row>
    <row r="85" spans="1:1" s="26" customFormat="1" x14ac:dyDescent="0.2">
      <c r="A85" s="59"/>
    </row>
    <row r="86" spans="1:1" s="26" customFormat="1" x14ac:dyDescent="0.2">
      <c r="A86" s="59"/>
    </row>
    <row r="87" spans="1:1" s="26" customFormat="1" x14ac:dyDescent="0.2">
      <c r="A87" s="59"/>
    </row>
    <row r="88" spans="1:1" s="26" customFormat="1" x14ac:dyDescent="0.2">
      <c r="A88" s="59"/>
    </row>
    <row r="89" spans="1:1" s="26" customFormat="1" x14ac:dyDescent="0.2">
      <c r="A89" s="59"/>
    </row>
    <row r="90" spans="1:1" s="26" customFormat="1" x14ac:dyDescent="0.2">
      <c r="A90" s="59"/>
    </row>
    <row r="91" spans="1:1" s="26" customFormat="1" x14ac:dyDescent="0.2">
      <c r="A91" s="59"/>
    </row>
    <row r="92" spans="1:1" s="26" customFormat="1" x14ac:dyDescent="0.2">
      <c r="A92" s="59"/>
    </row>
    <row r="93" spans="1:1" s="26" customFormat="1" x14ac:dyDescent="0.2">
      <c r="A93" s="59"/>
    </row>
    <row r="94" spans="1:1" s="26" customFormat="1" x14ac:dyDescent="0.2">
      <c r="A94" s="59"/>
    </row>
    <row r="95" spans="1:1" s="26" customFormat="1" x14ac:dyDescent="0.2">
      <c r="A95" s="59"/>
    </row>
    <row r="96" spans="1:1" s="26" customFormat="1" x14ac:dyDescent="0.2">
      <c r="A96" s="59"/>
    </row>
    <row r="97" spans="1:1" s="26" customFormat="1" x14ac:dyDescent="0.2">
      <c r="A97" s="59"/>
    </row>
    <row r="98" spans="1:1" s="26" customFormat="1" x14ac:dyDescent="0.2">
      <c r="A98" s="59"/>
    </row>
    <row r="99" spans="1:1" s="26" customFormat="1" x14ac:dyDescent="0.2">
      <c r="A99" s="59"/>
    </row>
    <row r="100" spans="1:1" s="26" customFormat="1" x14ac:dyDescent="0.2">
      <c r="A100" s="59"/>
    </row>
    <row r="101" spans="1:1" s="26" customFormat="1" x14ac:dyDescent="0.2">
      <c r="A101" s="59"/>
    </row>
    <row r="102" spans="1:1" s="26" customFormat="1" x14ac:dyDescent="0.2">
      <c r="A102" s="59"/>
    </row>
    <row r="103" spans="1:1" s="26" customFormat="1" x14ac:dyDescent="0.2">
      <c r="A103" s="59"/>
    </row>
    <row r="104" spans="1:1" s="26" customFormat="1" x14ac:dyDescent="0.2">
      <c r="A104" s="59"/>
    </row>
    <row r="105" spans="1:1" s="26" customFormat="1" x14ac:dyDescent="0.2">
      <c r="A105" s="59"/>
    </row>
    <row r="106" spans="1:1" s="26" customFormat="1" x14ac:dyDescent="0.2">
      <c r="A106" s="59"/>
    </row>
    <row r="107" spans="1:1" s="26" customFormat="1" x14ac:dyDescent="0.2">
      <c r="A107" s="59"/>
    </row>
    <row r="108" spans="1:1" s="26" customFormat="1" x14ac:dyDescent="0.2">
      <c r="A108" s="59"/>
    </row>
    <row r="109" spans="1:1" s="26" customFormat="1" x14ac:dyDescent="0.2">
      <c r="A109" s="59"/>
    </row>
    <row r="110" spans="1:1" s="26" customFormat="1" x14ac:dyDescent="0.2">
      <c r="A110" s="59"/>
    </row>
    <row r="111" spans="1:1" s="26" customFormat="1" x14ac:dyDescent="0.2">
      <c r="A111" s="59"/>
    </row>
    <row r="112" spans="1:1" s="26" customFormat="1" x14ac:dyDescent="0.2">
      <c r="A112" s="59"/>
    </row>
    <row r="113" spans="1:1" s="26" customFormat="1" x14ac:dyDescent="0.2">
      <c r="A113" s="59"/>
    </row>
    <row r="114" spans="1:1" s="26" customFormat="1" x14ac:dyDescent="0.2">
      <c r="A114" s="59"/>
    </row>
    <row r="115" spans="1:1" s="26" customFormat="1" x14ac:dyDescent="0.2">
      <c r="A115" s="59"/>
    </row>
    <row r="116" spans="1:1" s="26" customFormat="1" x14ac:dyDescent="0.2">
      <c r="A116" s="59"/>
    </row>
    <row r="117" spans="1:1" s="26" customFormat="1" x14ac:dyDescent="0.2">
      <c r="A117" s="59"/>
    </row>
    <row r="118" spans="1:1" s="26" customFormat="1" x14ac:dyDescent="0.2">
      <c r="A118" s="59"/>
    </row>
    <row r="119" spans="1:1" s="26" customFormat="1" x14ac:dyDescent="0.2">
      <c r="A119" s="59"/>
    </row>
    <row r="120" spans="1:1" s="26" customFormat="1" x14ac:dyDescent="0.2">
      <c r="A120" s="59"/>
    </row>
    <row r="121" spans="1:1" s="26" customFormat="1" x14ac:dyDescent="0.2">
      <c r="A121" s="59"/>
    </row>
    <row r="122" spans="1:1" s="26" customFormat="1" x14ac:dyDescent="0.2">
      <c r="A122" s="59"/>
    </row>
    <row r="123" spans="1:1" s="26" customFormat="1" x14ac:dyDescent="0.2">
      <c r="A123" s="59"/>
    </row>
    <row r="124" spans="1:1" s="26" customFormat="1" x14ac:dyDescent="0.2">
      <c r="A124" s="59"/>
    </row>
    <row r="125" spans="1:1" s="26" customFormat="1" x14ac:dyDescent="0.2">
      <c r="A125" s="59"/>
    </row>
    <row r="126" spans="1:1" s="26" customFormat="1" x14ac:dyDescent="0.2">
      <c r="A126" s="59"/>
    </row>
    <row r="127" spans="1:1" s="26" customFormat="1" x14ac:dyDescent="0.2">
      <c r="A127" s="59"/>
    </row>
    <row r="128" spans="1:1" s="26" customFormat="1" x14ac:dyDescent="0.2">
      <c r="A128" s="59"/>
    </row>
    <row r="129" spans="1:1" s="26" customFormat="1" x14ac:dyDescent="0.2">
      <c r="A129" s="59"/>
    </row>
    <row r="130" spans="1:1" s="26" customFormat="1" x14ac:dyDescent="0.2">
      <c r="A130" s="59"/>
    </row>
    <row r="131" spans="1:1" s="26" customFormat="1" x14ac:dyDescent="0.2">
      <c r="A131" s="59"/>
    </row>
    <row r="132" spans="1:1" s="26" customFormat="1" x14ac:dyDescent="0.2">
      <c r="A132" s="59"/>
    </row>
    <row r="133" spans="1:1" s="26" customFormat="1" x14ac:dyDescent="0.2">
      <c r="A133" s="59"/>
    </row>
    <row r="134" spans="1:1" s="26" customFormat="1" x14ac:dyDescent="0.2">
      <c r="A134" s="59"/>
    </row>
    <row r="135" spans="1:1" s="26" customFormat="1" x14ac:dyDescent="0.2">
      <c r="A135" s="59"/>
    </row>
    <row r="136" spans="1:1" s="26" customFormat="1" x14ac:dyDescent="0.2">
      <c r="A136" s="59"/>
    </row>
    <row r="137" spans="1:1" s="26" customFormat="1" x14ac:dyDescent="0.2">
      <c r="A137" s="59"/>
    </row>
    <row r="138" spans="1:1" s="26" customFormat="1" x14ac:dyDescent="0.2">
      <c r="A138" s="59"/>
    </row>
    <row r="139" spans="1:1" s="26" customFormat="1" x14ac:dyDescent="0.2">
      <c r="A139" s="59"/>
    </row>
    <row r="140" spans="1:1" s="26" customFormat="1" x14ac:dyDescent="0.2">
      <c r="A140" s="59"/>
    </row>
    <row r="141" spans="1:1" s="26" customFormat="1" x14ac:dyDescent="0.2">
      <c r="A141" s="59"/>
    </row>
    <row r="142" spans="1:1" s="26" customFormat="1" x14ac:dyDescent="0.2">
      <c r="A142" s="59"/>
    </row>
    <row r="143" spans="1:1" s="26" customFormat="1" x14ac:dyDescent="0.2">
      <c r="A143" s="59"/>
    </row>
    <row r="144" spans="1:1" s="26" customFormat="1" x14ac:dyDescent="0.2">
      <c r="A144" s="59"/>
    </row>
    <row r="145" spans="1:1" s="26" customFormat="1" x14ac:dyDescent="0.2">
      <c r="A145" s="59"/>
    </row>
    <row r="146" spans="1:1" s="26" customFormat="1" x14ac:dyDescent="0.2">
      <c r="A146" s="59"/>
    </row>
    <row r="147" spans="1:1" s="26" customFormat="1" x14ac:dyDescent="0.2">
      <c r="A147" s="59"/>
    </row>
    <row r="148" spans="1:1" s="26" customFormat="1" x14ac:dyDescent="0.2">
      <c r="A148" s="59"/>
    </row>
    <row r="149" spans="1:1" s="26" customFormat="1" x14ac:dyDescent="0.2">
      <c r="A149" s="59"/>
    </row>
    <row r="150" spans="1:1" s="26" customFormat="1" x14ac:dyDescent="0.2">
      <c r="A150" s="59"/>
    </row>
    <row r="151" spans="1:1" s="26" customFormat="1" x14ac:dyDescent="0.2">
      <c r="A151" s="59"/>
    </row>
    <row r="152" spans="1:1" s="26" customFormat="1" x14ac:dyDescent="0.2">
      <c r="A152" s="59"/>
    </row>
    <row r="153" spans="1:1" s="26" customFormat="1" x14ac:dyDescent="0.2">
      <c r="A153" s="59"/>
    </row>
    <row r="154" spans="1:1" s="26" customFormat="1" x14ac:dyDescent="0.2">
      <c r="A154" s="59"/>
    </row>
    <row r="155" spans="1:1" s="26" customFormat="1" x14ac:dyDescent="0.2">
      <c r="A155" s="59"/>
    </row>
    <row r="156" spans="1:1" s="26" customFormat="1" x14ac:dyDescent="0.2">
      <c r="A156" s="59"/>
    </row>
    <row r="157" spans="1:1" s="26" customFormat="1" x14ac:dyDescent="0.2">
      <c r="A157" s="59"/>
    </row>
    <row r="158" spans="1:1" s="26" customFormat="1" x14ac:dyDescent="0.2">
      <c r="A158" s="59"/>
    </row>
    <row r="159" spans="1:1" s="26" customFormat="1" x14ac:dyDescent="0.2">
      <c r="A159" s="59"/>
    </row>
    <row r="160" spans="1:1" s="26" customFormat="1" x14ac:dyDescent="0.2">
      <c r="A160" s="59"/>
    </row>
    <row r="161" spans="1:1" s="26" customFormat="1" x14ac:dyDescent="0.2">
      <c r="A161" s="59"/>
    </row>
    <row r="162" spans="1:1" s="26" customFormat="1" x14ac:dyDescent="0.2">
      <c r="A162" s="59"/>
    </row>
    <row r="163" spans="1:1" s="26" customFormat="1" x14ac:dyDescent="0.2">
      <c r="A163" s="59"/>
    </row>
    <row r="164" spans="1:1" s="26" customFormat="1" x14ac:dyDescent="0.2">
      <c r="A164" s="59"/>
    </row>
    <row r="165" spans="1:1" s="26" customFormat="1" x14ac:dyDescent="0.2">
      <c r="A165" s="59"/>
    </row>
    <row r="166" spans="1:1" s="26" customFormat="1" x14ac:dyDescent="0.2">
      <c r="A166" s="59"/>
    </row>
    <row r="167" spans="1:1" s="26" customFormat="1" x14ac:dyDescent="0.2">
      <c r="A167" s="59"/>
    </row>
    <row r="168" spans="1:1" s="26" customFormat="1" x14ac:dyDescent="0.2">
      <c r="A168" s="59"/>
    </row>
    <row r="169" spans="1:1" s="26" customFormat="1" x14ac:dyDescent="0.2">
      <c r="A169" s="59"/>
    </row>
    <row r="170" spans="1:1" s="26" customFormat="1" x14ac:dyDescent="0.2">
      <c r="A170" s="59"/>
    </row>
    <row r="171" spans="1:1" s="26" customFormat="1" x14ac:dyDescent="0.2">
      <c r="A171" s="59"/>
    </row>
    <row r="172" spans="1:1" s="26" customFormat="1" x14ac:dyDescent="0.2">
      <c r="A172" s="59"/>
    </row>
    <row r="173" spans="1:1" s="26" customFormat="1" x14ac:dyDescent="0.2">
      <c r="A173" s="59"/>
    </row>
    <row r="174" spans="1:1" s="26" customFormat="1" x14ac:dyDescent="0.2">
      <c r="A174" s="59"/>
    </row>
    <row r="175" spans="1:1" s="26" customFormat="1" x14ac:dyDescent="0.2">
      <c r="A175" s="59"/>
    </row>
    <row r="176" spans="1:1" s="26" customFormat="1" x14ac:dyDescent="0.2">
      <c r="A176" s="59"/>
    </row>
    <row r="177" spans="1:1" s="26" customFormat="1" x14ac:dyDescent="0.2">
      <c r="A177" s="59"/>
    </row>
    <row r="178" spans="1:1" s="26" customFormat="1" x14ac:dyDescent="0.2">
      <c r="A178" s="59"/>
    </row>
    <row r="179" spans="1:1" s="26" customFormat="1" x14ac:dyDescent="0.2">
      <c r="A179" s="59"/>
    </row>
    <row r="180" spans="1:1" s="26" customFormat="1" x14ac:dyDescent="0.2">
      <c r="A180" s="59"/>
    </row>
    <row r="181" spans="1:1" s="26" customFormat="1" x14ac:dyDescent="0.2">
      <c r="A181" s="59"/>
    </row>
    <row r="182" spans="1:1" s="26" customFormat="1" x14ac:dyDescent="0.2">
      <c r="A182" s="59"/>
    </row>
    <row r="183" spans="1:1" s="26" customFormat="1" x14ac:dyDescent="0.2">
      <c r="A183" s="59"/>
    </row>
    <row r="184" spans="1:1" s="26" customFormat="1" x14ac:dyDescent="0.2">
      <c r="A184" s="59"/>
    </row>
    <row r="185" spans="1:1" s="26" customFormat="1" x14ac:dyDescent="0.2">
      <c r="A185" s="59"/>
    </row>
    <row r="186" spans="1:1" s="26" customFormat="1" x14ac:dyDescent="0.2">
      <c r="A186" s="59"/>
    </row>
    <row r="187" spans="1:1" s="26" customFormat="1" x14ac:dyDescent="0.2">
      <c r="A187" s="59"/>
    </row>
    <row r="188" spans="1:1" s="26" customFormat="1" x14ac:dyDescent="0.2">
      <c r="A188" s="59"/>
    </row>
    <row r="189" spans="1:1" s="26" customFormat="1" x14ac:dyDescent="0.2">
      <c r="A189" s="59"/>
    </row>
    <row r="190" spans="1:1" s="26" customFormat="1" x14ac:dyDescent="0.2">
      <c r="A190" s="59"/>
    </row>
    <row r="191" spans="1:1" s="26" customFormat="1" x14ac:dyDescent="0.2">
      <c r="A191" s="59"/>
    </row>
    <row r="192" spans="1:1" s="26" customFormat="1" x14ac:dyDescent="0.2">
      <c r="A192" s="59"/>
    </row>
    <row r="193" spans="1:1" s="26" customFormat="1" x14ac:dyDescent="0.2">
      <c r="A193" s="59"/>
    </row>
    <row r="194" spans="1:1" s="26" customFormat="1" x14ac:dyDescent="0.2">
      <c r="A194" s="59"/>
    </row>
    <row r="195" spans="1:1" s="26" customFormat="1" x14ac:dyDescent="0.2">
      <c r="A195" s="59"/>
    </row>
    <row r="196" spans="1:1" s="26" customFormat="1" x14ac:dyDescent="0.2">
      <c r="A196" s="59"/>
    </row>
    <row r="197" spans="1:1" s="26" customFormat="1" x14ac:dyDescent="0.2">
      <c r="A197" s="59"/>
    </row>
    <row r="198" spans="1:1" s="26" customFormat="1" x14ac:dyDescent="0.2">
      <c r="A198" s="59"/>
    </row>
    <row r="199" spans="1:1" s="26" customFormat="1" x14ac:dyDescent="0.2">
      <c r="A199" s="59"/>
    </row>
    <row r="200" spans="1:1" s="26" customFormat="1" x14ac:dyDescent="0.2">
      <c r="A200" s="59"/>
    </row>
    <row r="201" spans="1:1" s="26" customFormat="1" x14ac:dyDescent="0.2">
      <c r="A201" s="59"/>
    </row>
    <row r="202" spans="1:1" s="26" customFormat="1" x14ac:dyDescent="0.2">
      <c r="A202" s="59"/>
    </row>
    <row r="203" spans="1:1" s="26" customFormat="1" x14ac:dyDescent="0.2">
      <c r="A203" s="59"/>
    </row>
    <row r="204" spans="1:1" s="26" customFormat="1" x14ac:dyDescent="0.2">
      <c r="A204" s="59"/>
    </row>
    <row r="205" spans="1:1" s="26" customFormat="1" x14ac:dyDescent="0.2">
      <c r="A205" s="59"/>
    </row>
    <row r="206" spans="1:1" s="26" customFormat="1" x14ac:dyDescent="0.2">
      <c r="A206" s="59"/>
    </row>
    <row r="207" spans="1:1" s="26" customFormat="1" x14ac:dyDescent="0.2">
      <c r="A207" s="59"/>
    </row>
    <row r="208" spans="1:1" s="26" customFormat="1" x14ac:dyDescent="0.2">
      <c r="A208" s="59"/>
    </row>
    <row r="209" spans="1:1" s="26" customFormat="1" x14ac:dyDescent="0.2">
      <c r="A209" s="59"/>
    </row>
    <row r="210" spans="1:1" s="26" customFormat="1" x14ac:dyDescent="0.2">
      <c r="A210" s="59"/>
    </row>
    <row r="211" spans="1:1" s="26" customFormat="1" x14ac:dyDescent="0.2">
      <c r="A211" s="59"/>
    </row>
    <row r="212" spans="1:1" s="26" customFormat="1" x14ac:dyDescent="0.2">
      <c r="A212" s="59"/>
    </row>
    <row r="213" spans="1:1" s="26" customFormat="1" x14ac:dyDescent="0.2">
      <c r="A213" s="59"/>
    </row>
    <row r="214" spans="1:1" s="26" customFormat="1" x14ac:dyDescent="0.2">
      <c r="A214" s="59"/>
    </row>
    <row r="215" spans="1:1" s="26" customFormat="1" x14ac:dyDescent="0.2">
      <c r="A215" s="59"/>
    </row>
    <row r="216" spans="1:1" s="26" customFormat="1" x14ac:dyDescent="0.2">
      <c r="A216" s="59"/>
    </row>
    <row r="217" spans="1:1" s="26" customFormat="1" x14ac:dyDescent="0.2">
      <c r="A217" s="59"/>
    </row>
    <row r="218" spans="1:1" s="26" customFormat="1" x14ac:dyDescent="0.2">
      <c r="A218" s="59"/>
    </row>
    <row r="219" spans="1:1" s="26" customFormat="1" x14ac:dyDescent="0.2">
      <c r="A219" s="59"/>
    </row>
    <row r="220" spans="1:1" s="26" customFormat="1" x14ac:dyDescent="0.2">
      <c r="A220" s="59"/>
    </row>
    <row r="221" spans="1:1" s="26" customFormat="1" x14ac:dyDescent="0.2">
      <c r="A221" s="59"/>
    </row>
    <row r="222" spans="1:1" s="26" customFormat="1" x14ac:dyDescent="0.2">
      <c r="A222" s="59"/>
    </row>
    <row r="223" spans="1:1" s="26" customFormat="1" x14ac:dyDescent="0.2">
      <c r="A223" s="59"/>
    </row>
    <row r="224" spans="1:1" s="26" customFormat="1" x14ac:dyDescent="0.2">
      <c r="A224" s="59"/>
    </row>
    <row r="225" spans="1:1" s="26" customFormat="1" x14ac:dyDescent="0.2">
      <c r="A225" s="59"/>
    </row>
    <row r="226" spans="1:1" s="26" customFormat="1" x14ac:dyDescent="0.2">
      <c r="A226" s="59"/>
    </row>
    <row r="227" spans="1:1" s="26" customFormat="1" x14ac:dyDescent="0.2">
      <c r="A227" s="59"/>
    </row>
    <row r="228" spans="1:1" s="26" customFormat="1" x14ac:dyDescent="0.2">
      <c r="A228" s="59"/>
    </row>
    <row r="229" spans="1:1" s="26" customFormat="1" x14ac:dyDescent="0.2">
      <c r="A229" s="59"/>
    </row>
    <row r="230" spans="1:1" s="26" customFormat="1" x14ac:dyDescent="0.2">
      <c r="A230" s="59"/>
    </row>
    <row r="231" spans="1:1" s="26" customFormat="1" x14ac:dyDescent="0.2">
      <c r="A231" s="59"/>
    </row>
    <row r="232" spans="1:1" s="26" customFormat="1" x14ac:dyDescent="0.2">
      <c r="A232" s="59"/>
    </row>
    <row r="233" spans="1:1" s="26" customFormat="1" x14ac:dyDescent="0.2">
      <c r="A233" s="59"/>
    </row>
    <row r="234" spans="1:1" s="26" customFormat="1" x14ac:dyDescent="0.2">
      <c r="A234" s="59"/>
    </row>
    <row r="235" spans="1:1" s="26" customFormat="1" x14ac:dyDescent="0.2">
      <c r="A235" s="59"/>
    </row>
    <row r="236" spans="1:1" s="26" customFormat="1" x14ac:dyDescent="0.2">
      <c r="A236" s="59"/>
    </row>
    <row r="237" spans="1:1" s="26" customFormat="1" x14ac:dyDescent="0.2">
      <c r="A237" s="59"/>
    </row>
    <row r="238" spans="1:1" s="26" customFormat="1" x14ac:dyDescent="0.2">
      <c r="A238" s="59"/>
    </row>
    <row r="239" spans="1:1" s="26" customFormat="1" x14ac:dyDescent="0.2">
      <c r="A239" s="59"/>
    </row>
    <row r="240" spans="1:1" s="26" customFormat="1" x14ac:dyDescent="0.2">
      <c r="A240" s="59"/>
    </row>
    <row r="241" spans="1:1" s="26" customFormat="1" x14ac:dyDescent="0.2">
      <c r="A241" s="59"/>
    </row>
    <row r="242" spans="1:1" s="26" customFormat="1" x14ac:dyDescent="0.2">
      <c r="A242" s="59"/>
    </row>
    <row r="243" spans="1:1" s="26" customFormat="1" x14ac:dyDescent="0.2">
      <c r="A243" s="59"/>
    </row>
    <row r="244" spans="1:1" s="26" customFormat="1" x14ac:dyDescent="0.2">
      <c r="A244" s="59"/>
    </row>
    <row r="245" spans="1:1" s="26" customFormat="1" x14ac:dyDescent="0.2">
      <c r="A245" s="59"/>
    </row>
    <row r="246" spans="1:1" s="26" customFormat="1" x14ac:dyDescent="0.2">
      <c r="A246" s="59"/>
    </row>
    <row r="247" spans="1:1" s="26" customFormat="1" x14ac:dyDescent="0.2">
      <c r="A247" s="59"/>
    </row>
    <row r="248" spans="1:1" s="26" customFormat="1" x14ac:dyDescent="0.2">
      <c r="A248" s="59"/>
    </row>
  </sheetData>
  <sheetProtection algorithmName="SHA-512" hashValue="YCZOMYYs5trPN3hNBDtaIZcXdBZUpx9BcG8oOhJDqS/NikVdydhY2pnJO5F2Dpdft1/QRJ8/QsY7+eK5hFT6Fg==" saltValue="ZmEdeAKvwoLPy4rIbJol4g==" spinCount="100000" sheet="1" objects="1" scenarios="1" selectLockedCells="1"/>
  <mergeCells count="4">
    <mergeCell ref="B1:C1"/>
    <mergeCell ref="A41:C41"/>
    <mergeCell ref="A46:C46"/>
    <mergeCell ref="A42:C42"/>
  </mergeCells>
  <printOptions horizontalCentered="1"/>
  <pageMargins left="0.11811023622047245" right="0.11811023622047245" top="0.35433070866141736" bottom="0.35433070866141736" header="0.11811023622047245" footer="0.11811023622047245"/>
  <pageSetup paperSize="9" scale="46" orientation="landscape" r:id="rId1"/>
  <headerFooter>
    <oddFooter>&amp;L&amp;"Century Gothic,Standaard"&amp;8 05 Reinis Prijsinvulformulieren, &amp;A 
Afdrukdatum: &amp;D
Pagina &amp;P van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D4251-2F80-4830-AB2C-C7AF95C36845}">
  <sheetPr>
    <pageSetUpPr fitToPage="1"/>
  </sheetPr>
  <dimension ref="A1:CC248"/>
  <sheetViews>
    <sheetView showGridLines="0" topLeftCell="A22" zoomScale="70" zoomScaleNormal="70" workbookViewId="0">
      <selection activeCell="B22" sqref="B22"/>
    </sheetView>
  </sheetViews>
  <sheetFormatPr defaultRowHeight="12.75" x14ac:dyDescent="0.2"/>
  <cols>
    <col min="1" max="1" width="67.85546875" style="28" customWidth="1"/>
    <col min="2" max="4" width="80.5703125" style="28" customWidth="1"/>
    <col min="5" max="5" width="8.28515625" style="26" bestFit="1" customWidth="1"/>
    <col min="6" max="80" width="9.140625" style="26"/>
    <col min="81" max="16384" width="9.140625" style="28"/>
  </cols>
  <sheetData>
    <row r="1" spans="1:4" ht="15" x14ac:dyDescent="0.2">
      <c r="A1" s="25" t="s">
        <v>2</v>
      </c>
      <c r="B1" s="112" t="s">
        <v>112</v>
      </c>
      <c r="C1" s="112"/>
      <c r="D1" s="112"/>
    </row>
    <row r="2" spans="1:4" ht="35.25" customHeight="1" x14ac:dyDescent="0.2">
      <c r="A2" s="29" t="s">
        <v>24</v>
      </c>
      <c r="B2" s="30"/>
      <c r="C2" s="30"/>
      <c r="D2" s="30"/>
    </row>
    <row r="3" spans="1:4" x14ac:dyDescent="0.2">
      <c r="A3" s="31" t="s">
        <v>3</v>
      </c>
      <c r="B3" s="31"/>
      <c r="C3" s="31"/>
      <c r="D3" s="31"/>
    </row>
    <row r="4" spans="1:4" ht="13.5" x14ac:dyDescent="0.2">
      <c r="A4" s="32" t="s">
        <v>4</v>
      </c>
      <c r="B4" s="33" t="s">
        <v>113</v>
      </c>
      <c r="C4" s="33" t="s">
        <v>121</v>
      </c>
      <c r="D4" s="33" t="s">
        <v>118</v>
      </c>
    </row>
    <row r="5" spans="1:4" ht="13.5" x14ac:dyDescent="0.2">
      <c r="A5" s="32" t="s">
        <v>5</v>
      </c>
      <c r="B5" s="33">
        <v>540</v>
      </c>
      <c r="C5" s="33" t="s">
        <v>122</v>
      </c>
      <c r="D5" s="33" t="s">
        <v>119</v>
      </c>
    </row>
    <row r="6" spans="1:4" ht="13.5" x14ac:dyDescent="0.2">
      <c r="A6" s="32" t="s">
        <v>6</v>
      </c>
      <c r="B6" s="33" t="s">
        <v>117</v>
      </c>
      <c r="C6" s="33" t="s">
        <v>137</v>
      </c>
      <c r="D6" s="33" t="s">
        <v>120</v>
      </c>
    </row>
    <row r="7" spans="1:4" ht="13.5" x14ac:dyDescent="0.2">
      <c r="A7" s="32" t="s">
        <v>7</v>
      </c>
      <c r="B7" s="33" t="s">
        <v>51</v>
      </c>
      <c r="C7" s="33" t="s">
        <v>51</v>
      </c>
      <c r="D7" s="33" t="s">
        <v>51</v>
      </c>
    </row>
    <row r="8" spans="1:4" ht="13.5" x14ac:dyDescent="0.2">
      <c r="A8" s="32" t="s">
        <v>8</v>
      </c>
      <c r="B8" s="33" t="s">
        <v>23</v>
      </c>
      <c r="C8" s="33" t="s">
        <v>23</v>
      </c>
      <c r="D8" s="33" t="s">
        <v>23</v>
      </c>
    </row>
    <row r="9" spans="1:4" ht="13.5" x14ac:dyDescent="0.2">
      <c r="A9" s="32" t="s">
        <v>9</v>
      </c>
      <c r="B9" s="34">
        <v>5950</v>
      </c>
      <c r="C9" s="34">
        <v>5500</v>
      </c>
      <c r="D9" s="34">
        <v>5500</v>
      </c>
    </row>
    <row r="10" spans="1:4" ht="13.5" x14ac:dyDescent="0.2">
      <c r="A10" s="30"/>
      <c r="B10" s="35"/>
      <c r="C10" s="35"/>
      <c r="D10" s="35"/>
    </row>
    <row r="11" spans="1:4" x14ac:dyDescent="0.2">
      <c r="A11" s="31" t="s">
        <v>10</v>
      </c>
      <c r="B11" s="36"/>
      <c r="C11" s="36"/>
      <c r="D11" s="36"/>
    </row>
    <row r="12" spans="1:4" ht="13.5" x14ac:dyDescent="0.2">
      <c r="A12" s="66" t="s">
        <v>93</v>
      </c>
      <c r="B12" s="37">
        <v>30000</v>
      </c>
      <c r="C12" s="37">
        <v>30000</v>
      </c>
      <c r="D12" s="37">
        <v>30000</v>
      </c>
    </row>
    <row r="13" spans="1:4" ht="310.5" x14ac:dyDescent="0.2">
      <c r="A13" s="32" t="s">
        <v>11</v>
      </c>
      <c r="B13" s="38" t="s">
        <v>123</v>
      </c>
      <c r="C13" s="38" t="s">
        <v>124</v>
      </c>
      <c r="D13" s="38" t="s">
        <v>124</v>
      </c>
    </row>
    <row r="14" spans="1:4" ht="13.5" x14ac:dyDescent="0.2">
      <c r="A14" s="32" t="s">
        <v>31</v>
      </c>
      <c r="B14" s="64" t="s">
        <v>89</v>
      </c>
      <c r="C14" s="64" t="s">
        <v>90</v>
      </c>
      <c r="D14" s="64" t="s">
        <v>90</v>
      </c>
    </row>
    <row r="15" spans="1:4" ht="13.5" x14ac:dyDescent="0.2">
      <c r="A15" s="32" t="s">
        <v>32</v>
      </c>
      <c r="B15" s="39">
        <v>0</v>
      </c>
      <c r="C15" s="39">
        <v>0</v>
      </c>
      <c r="D15" s="39">
        <v>0</v>
      </c>
    </row>
    <row r="16" spans="1:4" ht="13.5" x14ac:dyDescent="0.2">
      <c r="A16" s="32" t="s">
        <v>33</v>
      </c>
      <c r="B16" s="40">
        <v>180000</v>
      </c>
      <c r="C16" s="40">
        <v>180000</v>
      </c>
      <c r="D16" s="40">
        <v>180000</v>
      </c>
    </row>
    <row r="17" spans="1:4" ht="13.5" x14ac:dyDescent="0.2">
      <c r="A17" s="30"/>
      <c r="B17" s="30"/>
      <c r="C17" s="30"/>
      <c r="D17" s="30"/>
    </row>
    <row r="18" spans="1:4" x14ac:dyDescent="0.2">
      <c r="A18" s="31" t="s">
        <v>12</v>
      </c>
      <c r="B18" s="31"/>
      <c r="C18" s="31"/>
      <c r="D18" s="31"/>
    </row>
    <row r="19" spans="1:4" ht="13.5" x14ac:dyDescent="0.2">
      <c r="A19" s="32" t="s">
        <v>13</v>
      </c>
      <c r="B19" s="34">
        <v>96</v>
      </c>
      <c r="C19" s="34">
        <v>96</v>
      </c>
      <c r="D19" s="34">
        <v>96</v>
      </c>
    </row>
    <row r="20" spans="1:4" ht="13.5" x14ac:dyDescent="0.2">
      <c r="A20" s="32" t="s">
        <v>114</v>
      </c>
      <c r="B20" s="34">
        <v>1500</v>
      </c>
      <c r="C20" s="34">
        <v>1500</v>
      </c>
      <c r="D20" s="34">
        <v>1500</v>
      </c>
    </row>
    <row r="21" spans="1:4" ht="13.5" x14ac:dyDescent="0.2">
      <c r="A21" s="32" t="s">
        <v>46</v>
      </c>
      <c r="B21" s="41">
        <v>0</v>
      </c>
      <c r="C21" s="41">
        <v>0</v>
      </c>
      <c r="D21" s="41">
        <v>0</v>
      </c>
    </row>
    <row r="22" spans="1:4" ht="13.5" x14ac:dyDescent="0.2">
      <c r="A22" s="32" t="s">
        <v>44</v>
      </c>
      <c r="B22" s="42">
        <v>0</v>
      </c>
      <c r="C22" s="43">
        <v>0</v>
      </c>
      <c r="D22" s="43">
        <v>0</v>
      </c>
    </row>
    <row r="23" spans="1:4" ht="13.5" x14ac:dyDescent="0.2">
      <c r="A23" s="32" t="s">
        <v>34</v>
      </c>
      <c r="B23" s="37">
        <v>30000</v>
      </c>
      <c r="C23" s="37">
        <v>30000</v>
      </c>
      <c r="D23" s="37">
        <v>30000</v>
      </c>
    </row>
    <row r="24" spans="1:4" ht="13.5" x14ac:dyDescent="0.2">
      <c r="A24" s="32" t="s">
        <v>115</v>
      </c>
      <c r="B24" s="18">
        <v>0</v>
      </c>
      <c r="C24" s="18">
        <v>0</v>
      </c>
      <c r="D24" s="18">
        <v>0</v>
      </c>
    </row>
    <row r="25" spans="1:4" ht="13.5" x14ac:dyDescent="0.2">
      <c r="A25" s="32" t="s">
        <v>116</v>
      </c>
      <c r="B25" s="18">
        <v>0</v>
      </c>
      <c r="C25" s="18">
        <v>0</v>
      </c>
      <c r="D25" s="18">
        <v>0</v>
      </c>
    </row>
    <row r="26" spans="1:4" ht="13.5" x14ac:dyDescent="0.2">
      <c r="A26" s="30"/>
      <c r="B26" s="35"/>
      <c r="C26" s="35"/>
      <c r="D26" s="35"/>
    </row>
    <row r="27" spans="1:4" ht="13.5" x14ac:dyDescent="0.2">
      <c r="A27" s="31" t="s">
        <v>17</v>
      </c>
      <c r="B27" s="44"/>
      <c r="C27" s="44"/>
      <c r="D27" s="44"/>
    </row>
    <row r="28" spans="1:4" ht="13.5" x14ac:dyDescent="0.2">
      <c r="A28" s="32" t="s">
        <v>18</v>
      </c>
      <c r="B28" s="18"/>
      <c r="C28" s="18"/>
      <c r="D28" s="18"/>
    </row>
    <row r="29" spans="1:4" ht="13.5" x14ac:dyDescent="0.2">
      <c r="A29" s="32" t="s">
        <v>43</v>
      </c>
      <c r="B29" s="45"/>
      <c r="C29" s="45"/>
      <c r="D29" s="45"/>
    </row>
    <row r="30" spans="1:4" ht="13.5" x14ac:dyDescent="0.2">
      <c r="A30" s="46" t="s">
        <v>35</v>
      </c>
      <c r="B30" s="18"/>
      <c r="C30" s="18"/>
      <c r="D30" s="18"/>
    </row>
    <row r="31" spans="1:4" ht="13.5" x14ac:dyDescent="0.2">
      <c r="A31" s="32" t="s">
        <v>36</v>
      </c>
      <c r="B31" s="18"/>
      <c r="C31" s="18"/>
      <c r="D31" s="18"/>
    </row>
    <row r="32" spans="1:4" ht="13.5" x14ac:dyDescent="0.2">
      <c r="A32" s="32" t="s">
        <v>19</v>
      </c>
      <c r="B32" s="18"/>
      <c r="C32" s="18"/>
      <c r="D32" s="18"/>
    </row>
    <row r="33" spans="1:81" ht="13.5" x14ac:dyDescent="0.2">
      <c r="A33" s="32" t="s">
        <v>66</v>
      </c>
      <c r="B33" s="18"/>
      <c r="C33" s="18"/>
      <c r="D33" s="18"/>
      <c r="H33" s="27"/>
      <c r="CC33" s="26"/>
    </row>
    <row r="34" spans="1:81" ht="13.5" x14ac:dyDescent="0.2">
      <c r="A34" s="32" t="s">
        <v>20</v>
      </c>
      <c r="B34" s="39" t="s">
        <v>91</v>
      </c>
      <c r="C34" s="39" t="s">
        <v>91</v>
      </c>
      <c r="D34" s="39" t="s">
        <v>91</v>
      </c>
    </row>
    <row r="35" spans="1:81" ht="13.5" x14ac:dyDescent="0.2">
      <c r="A35" s="32" t="s">
        <v>38</v>
      </c>
      <c r="B35" s="39" t="s">
        <v>91</v>
      </c>
      <c r="C35" s="39" t="s">
        <v>91</v>
      </c>
      <c r="D35" s="39" t="s">
        <v>91</v>
      </c>
    </row>
    <row r="36" spans="1:81" ht="13.5" x14ac:dyDescent="0.2">
      <c r="A36" s="32" t="s">
        <v>21</v>
      </c>
      <c r="B36" s="18"/>
      <c r="C36" s="18"/>
      <c r="D36" s="18"/>
    </row>
    <row r="37" spans="1:81" ht="13.5" x14ac:dyDescent="0.2">
      <c r="A37" s="32" t="s">
        <v>47</v>
      </c>
      <c r="B37" s="18"/>
      <c r="C37" s="18"/>
      <c r="D37" s="18"/>
    </row>
    <row r="38" spans="1:81" ht="13.5" x14ac:dyDescent="0.2">
      <c r="A38" s="47" t="s">
        <v>48</v>
      </c>
      <c r="B38" s="30"/>
      <c r="C38" s="30"/>
      <c r="D38" s="30"/>
    </row>
    <row r="39" spans="1:81" ht="51" customHeight="1" thickBot="1" x14ac:dyDescent="0.25">
      <c r="A39" s="18" t="s">
        <v>1</v>
      </c>
      <c r="B39" s="30"/>
      <c r="C39" s="30"/>
      <c r="D39" s="30"/>
    </row>
    <row r="40" spans="1:81" ht="13.5" thickBot="1" x14ac:dyDescent="0.25">
      <c r="A40" s="48" t="s">
        <v>22</v>
      </c>
      <c r="B40" s="49">
        <f>SUM(B28:B37)</f>
        <v>0</v>
      </c>
      <c r="C40" s="49">
        <f>SUM(C28:C37)</f>
        <v>0</v>
      </c>
      <c r="D40" s="49">
        <f>SUM(D28:D37)</f>
        <v>0</v>
      </c>
    </row>
    <row r="41" spans="1:81" s="53" customFormat="1" ht="14.25" x14ac:dyDescent="0.3">
      <c r="A41" s="50"/>
      <c r="B41" s="50"/>
      <c r="C41" s="50"/>
      <c r="D41" s="50"/>
      <c r="E41" s="26"/>
      <c r="F41" s="52"/>
      <c r="G41" s="65"/>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c r="BT41" s="52"/>
      <c r="BU41" s="52"/>
      <c r="BV41" s="52"/>
      <c r="BW41" s="52"/>
      <c r="BX41" s="52"/>
      <c r="BY41" s="52"/>
      <c r="BZ41" s="52"/>
      <c r="CA41" s="52"/>
      <c r="CB41" s="52"/>
    </row>
    <row r="42" spans="1:81" x14ac:dyDescent="0.2">
      <c r="A42" s="113" t="s">
        <v>39</v>
      </c>
      <c r="B42" s="114"/>
      <c r="C42" s="114"/>
      <c r="D42" s="115"/>
      <c r="F42" s="27"/>
    </row>
    <row r="43" spans="1:81" ht="90" customHeight="1" thickBot="1" x14ac:dyDescent="0.25">
      <c r="A43" s="117" t="s">
        <v>67</v>
      </c>
      <c r="B43" s="117"/>
      <c r="C43" s="117"/>
      <c r="D43" s="117"/>
      <c r="F43" s="27"/>
    </row>
    <row r="44" spans="1:81" ht="13.5" thickBot="1" x14ac:dyDescent="0.25">
      <c r="A44" s="55" t="s">
        <v>55</v>
      </c>
      <c r="B44" s="56">
        <f>B32+B36+B37+B29+B33</f>
        <v>0</v>
      </c>
      <c r="C44" s="56">
        <f>C32+C36+C37+C29+C33</f>
        <v>0</v>
      </c>
      <c r="D44" s="56">
        <f>D32+D36+D37+D29+D33</f>
        <v>0</v>
      </c>
    </row>
    <row r="45" spans="1:81" ht="13.5" x14ac:dyDescent="0.2">
      <c r="A45" s="30"/>
      <c r="B45"/>
      <c r="C45"/>
      <c r="D45"/>
    </row>
    <row r="46" spans="1:81" ht="48.75" customHeight="1" x14ac:dyDescent="0.2">
      <c r="A46" s="109" t="s">
        <v>42</v>
      </c>
      <c r="B46" s="110"/>
      <c r="C46" s="110"/>
      <c r="D46" s="111"/>
    </row>
    <row r="47" spans="1:81" s="26" customFormat="1" ht="13.5" x14ac:dyDescent="0.2">
      <c r="A47" s="57"/>
    </row>
    <row r="48" spans="1:81" s="26" customFormat="1" ht="13.5" x14ac:dyDescent="0.2">
      <c r="A48" s="57"/>
    </row>
    <row r="49" spans="1:1" s="26" customFormat="1" ht="13.5" x14ac:dyDescent="0.2">
      <c r="A49" s="57"/>
    </row>
    <row r="50" spans="1:1" s="26" customFormat="1" ht="13.5" x14ac:dyDescent="0.2">
      <c r="A50" s="57"/>
    </row>
    <row r="51" spans="1:1" s="26" customFormat="1" ht="13.5" x14ac:dyDescent="0.2">
      <c r="A51" s="57"/>
    </row>
    <row r="52" spans="1:1" s="26" customFormat="1" ht="13.5" x14ac:dyDescent="0.2">
      <c r="A52" s="57"/>
    </row>
    <row r="53" spans="1:1" s="26" customFormat="1" x14ac:dyDescent="0.2"/>
    <row r="54" spans="1:1" s="26" customFormat="1" ht="13.5" x14ac:dyDescent="0.2">
      <c r="A54" s="58"/>
    </row>
    <row r="55" spans="1:1" s="26" customFormat="1" ht="13.5" x14ac:dyDescent="0.2">
      <c r="A55" s="58"/>
    </row>
    <row r="56" spans="1:1" s="26" customFormat="1" ht="13.5" x14ac:dyDescent="0.2">
      <c r="A56" s="58"/>
    </row>
    <row r="57" spans="1:1" s="26" customFormat="1" ht="13.5" x14ac:dyDescent="0.2">
      <c r="A57" s="58"/>
    </row>
    <row r="58" spans="1:1" s="26" customFormat="1" ht="13.5" x14ac:dyDescent="0.2">
      <c r="A58" s="58"/>
    </row>
    <row r="59" spans="1:1" s="26" customFormat="1" ht="13.5" x14ac:dyDescent="0.2">
      <c r="A59" s="58"/>
    </row>
    <row r="60" spans="1:1" s="26" customFormat="1" ht="13.5" x14ac:dyDescent="0.2">
      <c r="A60" s="58"/>
    </row>
    <row r="61" spans="1:1" s="26" customFormat="1" ht="13.5" x14ac:dyDescent="0.2">
      <c r="A61" s="58"/>
    </row>
    <row r="62" spans="1:1" s="26" customFormat="1" ht="13.5" x14ac:dyDescent="0.2">
      <c r="A62" s="58"/>
    </row>
    <row r="63" spans="1:1" s="26" customFormat="1" ht="13.5" x14ac:dyDescent="0.2">
      <c r="A63" s="58"/>
    </row>
    <row r="64" spans="1:1" s="26" customFormat="1" ht="13.5" x14ac:dyDescent="0.2">
      <c r="A64" s="58"/>
    </row>
    <row r="65" spans="1:1" s="26" customFormat="1" ht="13.5" x14ac:dyDescent="0.2">
      <c r="A65" s="58"/>
    </row>
    <row r="66" spans="1:1" s="26" customFormat="1" ht="13.5" x14ac:dyDescent="0.2">
      <c r="A66" s="58"/>
    </row>
    <row r="67" spans="1:1" s="26" customFormat="1" ht="13.5" x14ac:dyDescent="0.2">
      <c r="A67" s="58"/>
    </row>
    <row r="68" spans="1:1" s="26" customFormat="1" ht="13.5" x14ac:dyDescent="0.2">
      <c r="A68" s="58"/>
    </row>
    <row r="69" spans="1:1" s="26" customFormat="1" ht="13.5" x14ac:dyDescent="0.2">
      <c r="A69" s="58"/>
    </row>
    <row r="70" spans="1:1" s="26" customFormat="1" ht="13.5" x14ac:dyDescent="0.2">
      <c r="A70" s="58"/>
    </row>
    <row r="71" spans="1:1" s="26" customFormat="1" ht="13.5" x14ac:dyDescent="0.2">
      <c r="A71" s="58"/>
    </row>
    <row r="72" spans="1:1" s="26" customFormat="1" ht="13.5" x14ac:dyDescent="0.2">
      <c r="A72" s="58"/>
    </row>
    <row r="73" spans="1:1" s="26" customFormat="1" ht="13.5" x14ac:dyDescent="0.2">
      <c r="A73" s="58"/>
    </row>
    <row r="74" spans="1:1" s="26" customFormat="1" x14ac:dyDescent="0.2">
      <c r="A74" s="59"/>
    </row>
    <row r="75" spans="1:1" s="26" customFormat="1" x14ac:dyDescent="0.2">
      <c r="A75" s="59"/>
    </row>
    <row r="76" spans="1:1" s="26" customFormat="1" x14ac:dyDescent="0.2">
      <c r="A76" s="59"/>
    </row>
    <row r="77" spans="1:1" s="26" customFormat="1" x14ac:dyDescent="0.2">
      <c r="A77" s="59"/>
    </row>
    <row r="78" spans="1:1" s="26" customFormat="1" x14ac:dyDescent="0.2">
      <c r="A78" s="59"/>
    </row>
    <row r="79" spans="1:1" s="26" customFormat="1" x14ac:dyDescent="0.2">
      <c r="A79" s="59"/>
    </row>
    <row r="80" spans="1:1" s="26" customFormat="1" x14ac:dyDescent="0.2">
      <c r="A80" s="59"/>
    </row>
    <row r="81" spans="1:1" s="26" customFormat="1" x14ac:dyDescent="0.2">
      <c r="A81" s="59"/>
    </row>
    <row r="82" spans="1:1" s="26" customFormat="1" x14ac:dyDescent="0.2">
      <c r="A82" s="59"/>
    </row>
    <row r="83" spans="1:1" s="26" customFormat="1" x14ac:dyDescent="0.2">
      <c r="A83" s="59"/>
    </row>
    <row r="84" spans="1:1" s="26" customFormat="1" x14ac:dyDescent="0.2">
      <c r="A84" s="59"/>
    </row>
    <row r="85" spans="1:1" s="26" customFormat="1" x14ac:dyDescent="0.2">
      <c r="A85" s="59"/>
    </row>
    <row r="86" spans="1:1" s="26" customFormat="1" x14ac:dyDescent="0.2">
      <c r="A86" s="59"/>
    </row>
    <row r="87" spans="1:1" s="26" customFormat="1" x14ac:dyDescent="0.2">
      <c r="A87" s="59"/>
    </row>
    <row r="88" spans="1:1" s="26" customFormat="1" x14ac:dyDescent="0.2">
      <c r="A88" s="59"/>
    </row>
    <row r="89" spans="1:1" s="26" customFormat="1" x14ac:dyDescent="0.2">
      <c r="A89" s="59"/>
    </row>
    <row r="90" spans="1:1" s="26" customFormat="1" x14ac:dyDescent="0.2">
      <c r="A90" s="59"/>
    </row>
    <row r="91" spans="1:1" s="26" customFormat="1" x14ac:dyDescent="0.2">
      <c r="A91" s="59"/>
    </row>
    <row r="92" spans="1:1" s="26" customFormat="1" x14ac:dyDescent="0.2">
      <c r="A92" s="59"/>
    </row>
    <row r="93" spans="1:1" s="26" customFormat="1" x14ac:dyDescent="0.2">
      <c r="A93" s="59"/>
    </row>
    <row r="94" spans="1:1" s="26" customFormat="1" x14ac:dyDescent="0.2">
      <c r="A94" s="59"/>
    </row>
    <row r="95" spans="1:1" s="26" customFormat="1" x14ac:dyDescent="0.2">
      <c r="A95" s="59"/>
    </row>
    <row r="96" spans="1:1" s="26" customFormat="1" x14ac:dyDescent="0.2">
      <c r="A96" s="59"/>
    </row>
    <row r="97" spans="1:1" s="26" customFormat="1" x14ac:dyDescent="0.2">
      <c r="A97" s="59"/>
    </row>
    <row r="98" spans="1:1" s="26" customFormat="1" x14ac:dyDescent="0.2">
      <c r="A98" s="59"/>
    </row>
    <row r="99" spans="1:1" s="26" customFormat="1" x14ac:dyDescent="0.2">
      <c r="A99" s="59"/>
    </row>
    <row r="100" spans="1:1" s="26" customFormat="1" x14ac:dyDescent="0.2">
      <c r="A100" s="59"/>
    </row>
    <row r="101" spans="1:1" s="26" customFormat="1" x14ac:dyDescent="0.2">
      <c r="A101" s="59"/>
    </row>
    <row r="102" spans="1:1" s="26" customFormat="1" x14ac:dyDescent="0.2">
      <c r="A102" s="59"/>
    </row>
    <row r="103" spans="1:1" s="26" customFormat="1" x14ac:dyDescent="0.2">
      <c r="A103" s="59"/>
    </row>
    <row r="104" spans="1:1" s="26" customFormat="1" x14ac:dyDescent="0.2">
      <c r="A104" s="59"/>
    </row>
    <row r="105" spans="1:1" s="26" customFormat="1" x14ac:dyDescent="0.2">
      <c r="A105" s="59"/>
    </row>
    <row r="106" spans="1:1" s="26" customFormat="1" x14ac:dyDescent="0.2">
      <c r="A106" s="59"/>
    </row>
    <row r="107" spans="1:1" s="26" customFormat="1" x14ac:dyDescent="0.2">
      <c r="A107" s="59"/>
    </row>
    <row r="108" spans="1:1" s="26" customFormat="1" x14ac:dyDescent="0.2">
      <c r="A108" s="59"/>
    </row>
    <row r="109" spans="1:1" s="26" customFormat="1" x14ac:dyDescent="0.2">
      <c r="A109" s="59"/>
    </row>
    <row r="110" spans="1:1" s="26" customFormat="1" x14ac:dyDescent="0.2">
      <c r="A110" s="59"/>
    </row>
    <row r="111" spans="1:1" s="26" customFormat="1" x14ac:dyDescent="0.2">
      <c r="A111" s="59"/>
    </row>
    <row r="112" spans="1:1" s="26" customFormat="1" x14ac:dyDescent="0.2">
      <c r="A112" s="59"/>
    </row>
    <row r="113" spans="1:1" s="26" customFormat="1" x14ac:dyDescent="0.2">
      <c r="A113" s="59"/>
    </row>
    <row r="114" spans="1:1" s="26" customFormat="1" x14ac:dyDescent="0.2">
      <c r="A114" s="59"/>
    </row>
    <row r="115" spans="1:1" s="26" customFormat="1" x14ac:dyDescent="0.2">
      <c r="A115" s="59"/>
    </row>
    <row r="116" spans="1:1" s="26" customFormat="1" x14ac:dyDescent="0.2">
      <c r="A116" s="59"/>
    </row>
    <row r="117" spans="1:1" s="26" customFormat="1" x14ac:dyDescent="0.2">
      <c r="A117" s="59"/>
    </row>
    <row r="118" spans="1:1" s="26" customFormat="1" x14ac:dyDescent="0.2">
      <c r="A118" s="59"/>
    </row>
    <row r="119" spans="1:1" s="26" customFormat="1" x14ac:dyDescent="0.2">
      <c r="A119" s="59"/>
    </row>
    <row r="120" spans="1:1" s="26" customFormat="1" x14ac:dyDescent="0.2">
      <c r="A120" s="59"/>
    </row>
    <row r="121" spans="1:1" s="26" customFormat="1" x14ac:dyDescent="0.2">
      <c r="A121" s="59"/>
    </row>
    <row r="122" spans="1:1" s="26" customFormat="1" x14ac:dyDescent="0.2">
      <c r="A122" s="59"/>
    </row>
    <row r="123" spans="1:1" s="26" customFormat="1" x14ac:dyDescent="0.2">
      <c r="A123" s="59"/>
    </row>
    <row r="124" spans="1:1" s="26" customFormat="1" x14ac:dyDescent="0.2">
      <c r="A124" s="59"/>
    </row>
    <row r="125" spans="1:1" s="26" customFormat="1" x14ac:dyDescent="0.2">
      <c r="A125" s="59"/>
    </row>
    <row r="126" spans="1:1" s="26" customFormat="1" x14ac:dyDescent="0.2">
      <c r="A126" s="59"/>
    </row>
    <row r="127" spans="1:1" s="26" customFormat="1" x14ac:dyDescent="0.2">
      <c r="A127" s="59"/>
    </row>
    <row r="128" spans="1:1" s="26" customFormat="1" x14ac:dyDescent="0.2">
      <c r="A128" s="59"/>
    </row>
    <row r="129" spans="1:1" s="26" customFormat="1" x14ac:dyDescent="0.2">
      <c r="A129" s="59"/>
    </row>
    <row r="130" spans="1:1" s="26" customFormat="1" x14ac:dyDescent="0.2">
      <c r="A130" s="59"/>
    </row>
    <row r="131" spans="1:1" s="26" customFormat="1" x14ac:dyDescent="0.2">
      <c r="A131" s="59"/>
    </row>
    <row r="132" spans="1:1" s="26" customFormat="1" x14ac:dyDescent="0.2">
      <c r="A132" s="59"/>
    </row>
    <row r="133" spans="1:1" s="26" customFormat="1" x14ac:dyDescent="0.2">
      <c r="A133" s="59"/>
    </row>
    <row r="134" spans="1:1" s="26" customFormat="1" x14ac:dyDescent="0.2">
      <c r="A134" s="59"/>
    </row>
    <row r="135" spans="1:1" s="26" customFormat="1" x14ac:dyDescent="0.2">
      <c r="A135" s="59"/>
    </row>
    <row r="136" spans="1:1" s="26" customFormat="1" x14ac:dyDescent="0.2">
      <c r="A136" s="59"/>
    </row>
    <row r="137" spans="1:1" s="26" customFormat="1" x14ac:dyDescent="0.2">
      <c r="A137" s="59"/>
    </row>
    <row r="138" spans="1:1" s="26" customFormat="1" x14ac:dyDescent="0.2">
      <c r="A138" s="59"/>
    </row>
    <row r="139" spans="1:1" s="26" customFormat="1" x14ac:dyDescent="0.2">
      <c r="A139" s="59"/>
    </row>
    <row r="140" spans="1:1" s="26" customFormat="1" x14ac:dyDescent="0.2">
      <c r="A140" s="59"/>
    </row>
    <row r="141" spans="1:1" s="26" customFormat="1" x14ac:dyDescent="0.2">
      <c r="A141" s="59"/>
    </row>
    <row r="142" spans="1:1" s="26" customFormat="1" x14ac:dyDescent="0.2">
      <c r="A142" s="59"/>
    </row>
    <row r="143" spans="1:1" s="26" customFormat="1" x14ac:dyDescent="0.2">
      <c r="A143" s="59"/>
    </row>
    <row r="144" spans="1:1" s="26" customFormat="1" x14ac:dyDescent="0.2">
      <c r="A144" s="59"/>
    </row>
    <row r="145" spans="1:1" s="26" customFormat="1" x14ac:dyDescent="0.2">
      <c r="A145" s="59"/>
    </row>
    <row r="146" spans="1:1" s="26" customFormat="1" x14ac:dyDescent="0.2">
      <c r="A146" s="59"/>
    </row>
    <row r="147" spans="1:1" s="26" customFormat="1" x14ac:dyDescent="0.2">
      <c r="A147" s="59"/>
    </row>
    <row r="148" spans="1:1" s="26" customFormat="1" x14ac:dyDescent="0.2">
      <c r="A148" s="59"/>
    </row>
    <row r="149" spans="1:1" s="26" customFormat="1" x14ac:dyDescent="0.2">
      <c r="A149" s="59"/>
    </row>
    <row r="150" spans="1:1" s="26" customFormat="1" x14ac:dyDescent="0.2">
      <c r="A150" s="59"/>
    </row>
    <row r="151" spans="1:1" s="26" customFormat="1" x14ac:dyDescent="0.2">
      <c r="A151" s="59"/>
    </row>
    <row r="152" spans="1:1" s="26" customFormat="1" x14ac:dyDescent="0.2">
      <c r="A152" s="59"/>
    </row>
    <row r="153" spans="1:1" s="26" customFormat="1" x14ac:dyDescent="0.2">
      <c r="A153" s="59"/>
    </row>
    <row r="154" spans="1:1" s="26" customFormat="1" x14ac:dyDescent="0.2">
      <c r="A154" s="59"/>
    </row>
    <row r="155" spans="1:1" s="26" customFormat="1" x14ac:dyDescent="0.2">
      <c r="A155" s="59"/>
    </row>
    <row r="156" spans="1:1" s="26" customFormat="1" x14ac:dyDescent="0.2">
      <c r="A156" s="59"/>
    </row>
    <row r="157" spans="1:1" s="26" customFormat="1" x14ac:dyDescent="0.2">
      <c r="A157" s="59"/>
    </row>
    <row r="158" spans="1:1" s="26" customFormat="1" x14ac:dyDescent="0.2">
      <c r="A158" s="59"/>
    </row>
    <row r="159" spans="1:1" s="26" customFormat="1" x14ac:dyDescent="0.2">
      <c r="A159" s="59"/>
    </row>
    <row r="160" spans="1:1" s="26" customFormat="1" x14ac:dyDescent="0.2">
      <c r="A160" s="59"/>
    </row>
    <row r="161" spans="1:1" s="26" customFormat="1" x14ac:dyDescent="0.2">
      <c r="A161" s="59"/>
    </row>
    <row r="162" spans="1:1" s="26" customFormat="1" x14ac:dyDescent="0.2">
      <c r="A162" s="59"/>
    </row>
    <row r="163" spans="1:1" s="26" customFormat="1" x14ac:dyDescent="0.2">
      <c r="A163" s="59"/>
    </row>
    <row r="164" spans="1:1" s="26" customFormat="1" x14ac:dyDescent="0.2">
      <c r="A164" s="59"/>
    </row>
    <row r="165" spans="1:1" s="26" customFormat="1" x14ac:dyDescent="0.2">
      <c r="A165" s="59"/>
    </row>
    <row r="166" spans="1:1" s="26" customFormat="1" x14ac:dyDescent="0.2">
      <c r="A166" s="59"/>
    </row>
    <row r="167" spans="1:1" s="26" customFormat="1" x14ac:dyDescent="0.2">
      <c r="A167" s="59"/>
    </row>
    <row r="168" spans="1:1" s="26" customFormat="1" x14ac:dyDescent="0.2">
      <c r="A168" s="59"/>
    </row>
    <row r="169" spans="1:1" s="26" customFormat="1" x14ac:dyDescent="0.2">
      <c r="A169" s="59"/>
    </row>
    <row r="170" spans="1:1" s="26" customFormat="1" x14ac:dyDescent="0.2">
      <c r="A170" s="59"/>
    </row>
    <row r="171" spans="1:1" s="26" customFormat="1" x14ac:dyDescent="0.2">
      <c r="A171" s="59"/>
    </row>
    <row r="172" spans="1:1" s="26" customFormat="1" x14ac:dyDescent="0.2">
      <c r="A172" s="59"/>
    </row>
    <row r="173" spans="1:1" s="26" customFormat="1" x14ac:dyDescent="0.2">
      <c r="A173" s="59"/>
    </row>
    <row r="174" spans="1:1" s="26" customFormat="1" x14ac:dyDescent="0.2">
      <c r="A174" s="59"/>
    </row>
    <row r="175" spans="1:1" s="26" customFormat="1" x14ac:dyDescent="0.2">
      <c r="A175" s="59"/>
    </row>
    <row r="176" spans="1:1" s="26" customFormat="1" x14ac:dyDescent="0.2">
      <c r="A176" s="59"/>
    </row>
    <row r="177" spans="1:1" s="26" customFormat="1" x14ac:dyDescent="0.2">
      <c r="A177" s="59"/>
    </row>
    <row r="178" spans="1:1" s="26" customFormat="1" x14ac:dyDescent="0.2">
      <c r="A178" s="59"/>
    </row>
    <row r="179" spans="1:1" s="26" customFormat="1" x14ac:dyDescent="0.2">
      <c r="A179" s="59"/>
    </row>
    <row r="180" spans="1:1" s="26" customFormat="1" x14ac:dyDescent="0.2">
      <c r="A180" s="59"/>
    </row>
    <row r="181" spans="1:1" s="26" customFormat="1" x14ac:dyDescent="0.2">
      <c r="A181" s="59"/>
    </row>
    <row r="182" spans="1:1" s="26" customFormat="1" x14ac:dyDescent="0.2">
      <c r="A182" s="59"/>
    </row>
    <row r="183" spans="1:1" s="26" customFormat="1" x14ac:dyDescent="0.2">
      <c r="A183" s="59"/>
    </row>
    <row r="184" spans="1:1" s="26" customFormat="1" x14ac:dyDescent="0.2">
      <c r="A184" s="59"/>
    </row>
    <row r="185" spans="1:1" s="26" customFormat="1" x14ac:dyDescent="0.2">
      <c r="A185" s="59"/>
    </row>
    <row r="186" spans="1:1" s="26" customFormat="1" x14ac:dyDescent="0.2">
      <c r="A186" s="59"/>
    </row>
    <row r="187" spans="1:1" s="26" customFormat="1" x14ac:dyDescent="0.2">
      <c r="A187" s="59"/>
    </row>
    <row r="188" spans="1:1" s="26" customFormat="1" x14ac:dyDescent="0.2">
      <c r="A188" s="59"/>
    </row>
    <row r="189" spans="1:1" s="26" customFormat="1" x14ac:dyDescent="0.2">
      <c r="A189" s="59"/>
    </row>
    <row r="190" spans="1:1" s="26" customFormat="1" x14ac:dyDescent="0.2">
      <c r="A190" s="59"/>
    </row>
    <row r="191" spans="1:1" s="26" customFormat="1" x14ac:dyDescent="0.2">
      <c r="A191" s="59"/>
    </row>
    <row r="192" spans="1:1" s="26" customFormat="1" x14ac:dyDescent="0.2">
      <c r="A192" s="59"/>
    </row>
    <row r="193" spans="1:1" s="26" customFormat="1" x14ac:dyDescent="0.2">
      <c r="A193" s="59"/>
    </row>
    <row r="194" spans="1:1" s="26" customFormat="1" x14ac:dyDescent="0.2">
      <c r="A194" s="59"/>
    </row>
    <row r="195" spans="1:1" s="26" customFormat="1" x14ac:dyDescent="0.2">
      <c r="A195" s="59"/>
    </row>
    <row r="196" spans="1:1" s="26" customFormat="1" x14ac:dyDescent="0.2">
      <c r="A196" s="59"/>
    </row>
    <row r="197" spans="1:1" s="26" customFormat="1" x14ac:dyDescent="0.2">
      <c r="A197" s="59"/>
    </row>
    <row r="198" spans="1:1" s="26" customFormat="1" x14ac:dyDescent="0.2">
      <c r="A198" s="59"/>
    </row>
    <row r="199" spans="1:1" s="26" customFormat="1" x14ac:dyDescent="0.2">
      <c r="A199" s="59"/>
    </row>
    <row r="200" spans="1:1" s="26" customFormat="1" x14ac:dyDescent="0.2">
      <c r="A200" s="59"/>
    </row>
    <row r="201" spans="1:1" s="26" customFormat="1" x14ac:dyDescent="0.2">
      <c r="A201" s="59"/>
    </row>
    <row r="202" spans="1:1" s="26" customFormat="1" x14ac:dyDescent="0.2">
      <c r="A202" s="59"/>
    </row>
    <row r="203" spans="1:1" s="26" customFormat="1" x14ac:dyDescent="0.2">
      <c r="A203" s="59"/>
    </row>
    <row r="204" spans="1:1" s="26" customFormat="1" x14ac:dyDescent="0.2">
      <c r="A204" s="59"/>
    </row>
    <row r="205" spans="1:1" s="26" customFormat="1" x14ac:dyDescent="0.2">
      <c r="A205" s="59"/>
    </row>
    <row r="206" spans="1:1" s="26" customFormat="1" x14ac:dyDescent="0.2">
      <c r="A206" s="59"/>
    </row>
    <row r="207" spans="1:1" s="26" customFormat="1" x14ac:dyDescent="0.2">
      <c r="A207" s="59"/>
    </row>
    <row r="208" spans="1:1" s="26" customFormat="1" x14ac:dyDescent="0.2">
      <c r="A208" s="59"/>
    </row>
    <row r="209" spans="1:1" s="26" customFormat="1" x14ac:dyDescent="0.2">
      <c r="A209" s="59"/>
    </row>
    <row r="210" spans="1:1" s="26" customFormat="1" x14ac:dyDescent="0.2">
      <c r="A210" s="59"/>
    </row>
    <row r="211" spans="1:1" s="26" customFormat="1" x14ac:dyDescent="0.2">
      <c r="A211" s="59"/>
    </row>
    <row r="212" spans="1:1" s="26" customFormat="1" x14ac:dyDescent="0.2">
      <c r="A212" s="59"/>
    </row>
    <row r="213" spans="1:1" s="26" customFormat="1" x14ac:dyDescent="0.2">
      <c r="A213" s="59"/>
    </row>
    <row r="214" spans="1:1" s="26" customFormat="1" x14ac:dyDescent="0.2">
      <c r="A214" s="59"/>
    </row>
    <row r="215" spans="1:1" s="26" customFormat="1" x14ac:dyDescent="0.2">
      <c r="A215" s="59"/>
    </row>
    <row r="216" spans="1:1" s="26" customFormat="1" x14ac:dyDescent="0.2">
      <c r="A216" s="59"/>
    </row>
    <row r="217" spans="1:1" s="26" customFormat="1" x14ac:dyDescent="0.2">
      <c r="A217" s="59"/>
    </row>
    <row r="218" spans="1:1" s="26" customFormat="1" x14ac:dyDescent="0.2">
      <c r="A218" s="59"/>
    </row>
    <row r="219" spans="1:1" s="26" customFormat="1" x14ac:dyDescent="0.2">
      <c r="A219" s="59"/>
    </row>
    <row r="220" spans="1:1" s="26" customFormat="1" x14ac:dyDescent="0.2">
      <c r="A220" s="59"/>
    </row>
    <row r="221" spans="1:1" s="26" customFormat="1" x14ac:dyDescent="0.2">
      <c r="A221" s="59"/>
    </row>
    <row r="222" spans="1:1" s="26" customFormat="1" x14ac:dyDescent="0.2">
      <c r="A222" s="59"/>
    </row>
    <row r="223" spans="1:1" s="26" customFormat="1" x14ac:dyDescent="0.2">
      <c r="A223" s="59"/>
    </row>
    <row r="224" spans="1:1" s="26" customFormat="1" x14ac:dyDescent="0.2">
      <c r="A224" s="59"/>
    </row>
    <row r="225" spans="1:1" s="26" customFormat="1" x14ac:dyDescent="0.2">
      <c r="A225" s="59"/>
    </row>
    <row r="226" spans="1:1" s="26" customFormat="1" x14ac:dyDescent="0.2">
      <c r="A226" s="59"/>
    </row>
    <row r="227" spans="1:1" s="26" customFormat="1" x14ac:dyDescent="0.2">
      <c r="A227" s="59"/>
    </row>
    <row r="228" spans="1:1" s="26" customFormat="1" x14ac:dyDescent="0.2">
      <c r="A228" s="59"/>
    </row>
    <row r="229" spans="1:1" s="26" customFormat="1" x14ac:dyDescent="0.2">
      <c r="A229" s="59"/>
    </row>
    <row r="230" spans="1:1" s="26" customFormat="1" x14ac:dyDescent="0.2">
      <c r="A230" s="59"/>
    </row>
    <row r="231" spans="1:1" s="26" customFormat="1" x14ac:dyDescent="0.2">
      <c r="A231" s="59"/>
    </row>
    <row r="232" spans="1:1" s="26" customFormat="1" x14ac:dyDescent="0.2">
      <c r="A232" s="59"/>
    </row>
    <row r="233" spans="1:1" s="26" customFormat="1" x14ac:dyDescent="0.2">
      <c r="A233" s="59"/>
    </row>
    <row r="234" spans="1:1" s="26" customFormat="1" x14ac:dyDescent="0.2">
      <c r="A234" s="59"/>
    </row>
    <row r="235" spans="1:1" s="26" customFormat="1" x14ac:dyDescent="0.2">
      <c r="A235" s="59"/>
    </row>
    <row r="236" spans="1:1" s="26" customFormat="1" x14ac:dyDescent="0.2">
      <c r="A236" s="59"/>
    </row>
    <row r="237" spans="1:1" s="26" customFormat="1" x14ac:dyDescent="0.2">
      <c r="A237" s="59"/>
    </row>
    <row r="238" spans="1:1" s="26" customFormat="1" x14ac:dyDescent="0.2">
      <c r="A238" s="59"/>
    </row>
    <row r="239" spans="1:1" s="26" customFormat="1" x14ac:dyDescent="0.2">
      <c r="A239" s="59"/>
    </row>
    <row r="240" spans="1:1" s="26" customFormat="1" x14ac:dyDescent="0.2">
      <c r="A240" s="59"/>
    </row>
    <row r="241" spans="1:1" s="26" customFormat="1" x14ac:dyDescent="0.2">
      <c r="A241" s="59"/>
    </row>
    <row r="242" spans="1:1" s="26" customFormat="1" x14ac:dyDescent="0.2">
      <c r="A242" s="59"/>
    </row>
    <row r="243" spans="1:1" s="26" customFormat="1" x14ac:dyDescent="0.2">
      <c r="A243" s="59"/>
    </row>
    <row r="244" spans="1:1" s="26" customFormat="1" x14ac:dyDescent="0.2">
      <c r="A244" s="59"/>
    </row>
    <row r="245" spans="1:1" s="26" customFormat="1" x14ac:dyDescent="0.2">
      <c r="A245" s="59"/>
    </row>
    <row r="246" spans="1:1" s="26" customFormat="1" x14ac:dyDescent="0.2">
      <c r="A246" s="59"/>
    </row>
    <row r="247" spans="1:1" s="26" customFormat="1" x14ac:dyDescent="0.2">
      <c r="A247" s="59"/>
    </row>
    <row r="248" spans="1:1" s="26" customFormat="1" x14ac:dyDescent="0.2">
      <c r="A248" s="59"/>
    </row>
  </sheetData>
  <sheetProtection algorithmName="SHA-512" hashValue="OGIW7BmIt5hBiCuAxN9e9CE/e1XXKFvitr1IRnehGWhTB0YWZydTF6y89NoIKL1IrFunjLY3qMS2d6ZWqaGH6A==" saltValue="riNDfMRHG4ASnKuT0rI2Fg==" spinCount="100000" sheet="1" objects="1" scenarios="1" selectLockedCells="1"/>
  <mergeCells count="4">
    <mergeCell ref="B1:D1"/>
    <mergeCell ref="A42:D42"/>
    <mergeCell ref="A43:D43"/>
    <mergeCell ref="A46:D46"/>
  </mergeCells>
  <printOptions horizontalCentered="1"/>
  <pageMargins left="0.11811023622047245" right="0.11811023622047245" top="0.35433070866141736" bottom="0.35433070866141736" header="0.11811023622047245" footer="0.11811023622047245"/>
  <pageSetup paperSize="9" scale="48" orientation="landscape" r:id="rId1"/>
  <headerFooter>
    <oddFooter>&amp;L&amp;"Century Gothic,Standaard"&amp;8 05 Reinis Prijsinvulformulieren, &amp;A 
Afdrukdatum: &amp;D
Pagina &amp;P van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0EDB4-FC6C-4FDF-A31C-8CD937B7033E}">
  <sheetPr>
    <pageSetUpPr fitToPage="1"/>
  </sheetPr>
  <dimension ref="A1:T370"/>
  <sheetViews>
    <sheetView showGridLines="0" topLeftCell="A42" zoomScale="85" zoomScaleNormal="85" workbookViewId="0">
      <selection activeCell="F49" sqref="F49"/>
    </sheetView>
  </sheetViews>
  <sheetFormatPr defaultRowHeight="13.5" x14ac:dyDescent="0.2"/>
  <cols>
    <col min="1" max="1" width="65.140625" style="30" customWidth="1"/>
    <col min="2" max="2" width="17.85546875" style="83" customWidth="1"/>
    <col min="3" max="3" width="43.42578125" style="30" bestFit="1" customWidth="1"/>
    <col min="4" max="4" width="21.5703125" style="30" customWidth="1"/>
    <col min="5" max="5" width="9.140625" style="68"/>
    <col min="6" max="9" width="61.5703125" style="68" customWidth="1"/>
    <col min="10" max="20" width="9.140625" style="68"/>
    <col min="21" max="16384" width="9.140625" style="30"/>
  </cols>
  <sheetData>
    <row r="1" spans="1:20" ht="32.25" customHeight="1" x14ac:dyDescent="0.2">
      <c r="A1" s="123" t="s">
        <v>126</v>
      </c>
      <c r="B1" s="124"/>
      <c r="C1" s="124"/>
      <c r="D1" s="125"/>
    </row>
    <row r="2" spans="1:20" s="28" customFormat="1" ht="23.25" customHeight="1" x14ac:dyDescent="0.2">
      <c r="A2" s="29" t="s">
        <v>127</v>
      </c>
      <c r="B2" s="83"/>
      <c r="C2" s="30"/>
      <c r="E2" s="26"/>
      <c r="F2" s="26"/>
      <c r="G2" s="26"/>
      <c r="H2" s="26"/>
      <c r="I2" s="26"/>
      <c r="J2" s="26"/>
      <c r="K2" s="26"/>
      <c r="L2" s="26"/>
      <c r="M2" s="26"/>
      <c r="N2" s="26"/>
      <c r="O2" s="26"/>
      <c r="P2" s="26"/>
      <c r="Q2" s="26"/>
      <c r="R2" s="26"/>
      <c r="S2" s="26"/>
      <c r="T2" s="26"/>
    </row>
    <row r="3" spans="1:20" ht="23.25" customHeight="1" x14ac:dyDescent="0.2">
      <c r="A3" s="122" t="str">
        <f>'1. Achterlader'!$B$1</f>
        <v>Onderdeel 1 Achterlader</v>
      </c>
      <c r="B3" s="122"/>
      <c r="D3" s="69"/>
    </row>
    <row r="4" spans="1:20" ht="23.25" customHeight="1" x14ac:dyDescent="0.2">
      <c r="A4" s="31" t="s">
        <v>4</v>
      </c>
      <c r="B4" s="82" t="s">
        <v>5</v>
      </c>
      <c r="C4" s="31" t="s">
        <v>6</v>
      </c>
      <c r="D4" s="36" t="s">
        <v>128</v>
      </c>
    </row>
    <row r="5" spans="1:20" ht="23.25" customHeight="1" x14ac:dyDescent="0.2">
      <c r="A5" s="32" t="str">
        <f>'1. Achterlader'!$B$4</f>
        <v>DAF</v>
      </c>
      <c r="B5" s="70" t="str">
        <f>'1. Achterlader'!$B$5</f>
        <v>CF</v>
      </c>
      <c r="C5" s="32" t="str">
        <f>'1. Achterlader'!$B$6</f>
        <v xml:space="preserve"> FAG 6x2 MX11 300 pk</v>
      </c>
      <c r="D5" s="71">
        <f>'1. Achterlader'!$B$44</f>
        <v>0</v>
      </c>
    </row>
    <row r="6" spans="1:20" ht="23.25" customHeight="1" x14ac:dyDescent="0.2">
      <c r="A6" s="32" t="str">
        <f>'1. Achterlader'!$C$4</f>
        <v>Scania</v>
      </c>
      <c r="B6" s="70" t="str">
        <f>'1. Achterlader'!$C$5</f>
        <v>P-serie</v>
      </c>
      <c r="C6" s="32" t="str">
        <f>'1. Achterlader'!$C$6</f>
        <v>P280 B6x2 4NA 17N gestuurde voorloopas</v>
      </c>
      <c r="D6" s="71">
        <f>'1. Achterlader'!$C$44</f>
        <v>0</v>
      </c>
    </row>
    <row r="7" spans="1:20" ht="23.25" customHeight="1" x14ac:dyDescent="0.2">
      <c r="A7" s="32" t="str">
        <f>'1. Achterlader'!$D$4</f>
        <v>Volvo</v>
      </c>
      <c r="B7" s="70" t="str">
        <f>'1. Achterlader'!$D$5</f>
        <v>FE</v>
      </c>
      <c r="C7" s="32" t="str">
        <f>'1. Achterlader'!$D$6</f>
        <v xml:space="preserve"> 6x2 D8K 280 pk gestuurde voorloopas</v>
      </c>
      <c r="D7" s="71">
        <f>'1. Achterlader'!$D$44</f>
        <v>0</v>
      </c>
    </row>
    <row r="8" spans="1:20" ht="23.25" customHeight="1" x14ac:dyDescent="0.2">
      <c r="C8" s="72" t="s">
        <v>129</v>
      </c>
      <c r="D8" s="73">
        <f>AVERAGE(D5:D7)</f>
        <v>0</v>
      </c>
    </row>
    <row r="9" spans="1:20" ht="23.25" customHeight="1" x14ac:dyDescent="0.2"/>
    <row r="10" spans="1:20" ht="23.25" customHeight="1" x14ac:dyDescent="0.2">
      <c r="A10" s="122" t="str">
        <f>'2. Bovenlader'!$B$1</f>
        <v>Onderdeel 2 Bovenlader</v>
      </c>
      <c r="B10" s="122"/>
      <c r="D10" s="69"/>
    </row>
    <row r="11" spans="1:20" ht="23.25" customHeight="1" x14ac:dyDescent="0.2">
      <c r="A11" s="31" t="s">
        <v>4</v>
      </c>
      <c r="B11" s="82" t="s">
        <v>5</v>
      </c>
      <c r="C11" s="31" t="s">
        <v>6</v>
      </c>
      <c r="D11" s="36" t="s">
        <v>128</v>
      </c>
    </row>
    <row r="12" spans="1:20" ht="23.25" customHeight="1" x14ac:dyDescent="0.2">
      <c r="A12" s="32" t="str">
        <f>'2. Bovenlader'!$B$4</f>
        <v>DAF</v>
      </c>
      <c r="B12" s="70" t="str">
        <f>'2. Bovenlader'!$B$5</f>
        <v>CF</v>
      </c>
      <c r="C12" s="32" t="str">
        <f>'2. Bovenlader'!$B$6</f>
        <v xml:space="preserve"> FAN 6x2 MX11 300 pk</v>
      </c>
      <c r="D12" s="71">
        <f>'2. Bovenlader'!$B$44</f>
        <v>0</v>
      </c>
    </row>
    <row r="13" spans="1:20" ht="23.25" customHeight="1" x14ac:dyDescent="0.2">
      <c r="A13" s="32" t="str">
        <f>'2. Bovenlader'!$C$4</f>
        <v>Scania</v>
      </c>
      <c r="B13" s="70" t="str">
        <f>'2. Bovenlader'!$C$5</f>
        <v>P-serie</v>
      </c>
      <c r="C13" s="32" t="str">
        <f>'2. Bovenlader'!$C$6</f>
        <v>P280 6x2 17N gestuurde naloopas</v>
      </c>
      <c r="D13" s="71">
        <f>'2. Bovenlader'!$C$44</f>
        <v>0</v>
      </c>
    </row>
    <row r="14" spans="1:20" ht="23.25" customHeight="1" x14ac:dyDescent="0.2">
      <c r="A14" s="32" t="str">
        <f>'2. Bovenlader'!$D$4</f>
        <v>Volvo</v>
      </c>
      <c r="B14" s="70" t="str">
        <f>'2. Bovenlader'!$D$5</f>
        <v>FE</v>
      </c>
      <c r="C14" s="32" t="str">
        <f>'2. Bovenlader'!$D$6</f>
        <v xml:space="preserve"> 6x2 D8K 280 pk gestuurde naloopas</v>
      </c>
      <c r="D14" s="71">
        <f>'2. Bovenlader'!$D$44</f>
        <v>0</v>
      </c>
    </row>
    <row r="15" spans="1:20" ht="23.25" customHeight="1" x14ac:dyDescent="0.2">
      <c r="C15" s="72" t="s">
        <v>129</v>
      </c>
      <c r="D15" s="73">
        <f>AVERAGE(D12:D14)</f>
        <v>0</v>
      </c>
    </row>
    <row r="16" spans="1:20" ht="23.25" customHeight="1" x14ac:dyDescent="0.2"/>
    <row r="17" spans="1:4" ht="23.25" customHeight="1" x14ac:dyDescent="0.2">
      <c r="A17" s="122" t="str">
        <f>'3. Haakarmwagen'!$B$1</f>
        <v>Onderdeel 3 Haakarmwagen</v>
      </c>
      <c r="B17" s="122"/>
      <c r="D17" s="69"/>
    </row>
    <row r="18" spans="1:4" ht="23.25" customHeight="1" x14ac:dyDescent="0.2">
      <c r="A18" s="31" t="s">
        <v>4</v>
      </c>
      <c r="B18" s="82" t="s">
        <v>5</v>
      </c>
      <c r="C18" s="31" t="s">
        <v>6</v>
      </c>
      <c r="D18" s="36" t="s">
        <v>128</v>
      </c>
    </row>
    <row r="19" spans="1:4" ht="23.25" customHeight="1" x14ac:dyDescent="0.2">
      <c r="A19" s="32" t="str">
        <f>'3. Haakarmwagen'!$B$4</f>
        <v>DAF</v>
      </c>
      <c r="B19" s="70" t="str">
        <f>'3. Haakarmwagen'!$B$5</f>
        <v>CF</v>
      </c>
      <c r="C19" s="32" t="str">
        <f>'3. Haakarmwagen'!$B$6</f>
        <v xml:space="preserve"> FAN 6x2 MX11 410 pk</v>
      </c>
      <c r="D19" s="71">
        <f>'3. Haakarmwagen'!$B$44</f>
        <v>0</v>
      </c>
    </row>
    <row r="20" spans="1:4" ht="23.25" customHeight="1" x14ac:dyDescent="0.2">
      <c r="A20" s="32" t="str">
        <f>'3. Haakarmwagen'!$C$4</f>
        <v>Scania</v>
      </c>
      <c r="B20" s="70" t="str">
        <f>'3. Haakarmwagen'!$C$5</f>
        <v>P-serie</v>
      </c>
      <c r="C20" s="32" t="str">
        <f>'3. Haakarmwagen'!$C$6</f>
        <v>P410 6x2 17N gestuurde naloopas</v>
      </c>
      <c r="D20" s="71">
        <f>'3. Haakarmwagen'!$C$44</f>
        <v>0</v>
      </c>
    </row>
    <row r="21" spans="1:4" ht="23.25" customHeight="1" x14ac:dyDescent="0.2">
      <c r="A21" s="32" t="str">
        <f>'3. Haakarmwagen'!$D$4</f>
        <v>Volvo</v>
      </c>
      <c r="B21" s="70" t="str">
        <f>'3. Haakarmwagen'!$D$5</f>
        <v>FM</v>
      </c>
      <c r="C21" s="32" t="str">
        <f>'3. Haakarmwagen'!$D$6</f>
        <v xml:space="preserve"> 6x2 D11K 380 pk gestuurde naloopas</v>
      </c>
      <c r="D21" s="71">
        <f>'3. Haakarmwagen'!$D$44</f>
        <v>0</v>
      </c>
    </row>
    <row r="22" spans="1:4" ht="23.25" customHeight="1" x14ac:dyDescent="0.2">
      <c r="C22" s="72" t="s">
        <v>129</v>
      </c>
      <c r="D22" s="73">
        <f>AVERAGE(D19:D21)</f>
        <v>0</v>
      </c>
    </row>
    <row r="23" spans="1:4" ht="23.25" customHeight="1" x14ac:dyDescent="0.2">
      <c r="C23" s="72"/>
      <c r="D23" s="74"/>
    </row>
    <row r="24" spans="1:4" ht="23.25" customHeight="1" x14ac:dyDescent="0.2">
      <c r="A24" s="122" t="str">
        <f>'4. Kraan- haakarmwagen'!$B$1</f>
        <v>Onderdeel 4 Kraan-haakarmwagen</v>
      </c>
      <c r="B24" s="122"/>
      <c r="D24" s="69"/>
    </row>
    <row r="25" spans="1:4" ht="23.25" customHeight="1" x14ac:dyDescent="0.2">
      <c r="A25" s="31" t="s">
        <v>4</v>
      </c>
      <c r="B25" s="82" t="s">
        <v>5</v>
      </c>
      <c r="C25" s="31" t="s">
        <v>6</v>
      </c>
      <c r="D25" s="36" t="s">
        <v>128</v>
      </c>
    </row>
    <row r="26" spans="1:4" ht="23.25" customHeight="1" x14ac:dyDescent="0.2">
      <c r="A26" s="32" t="str">
        <f>'4. Kraan- haakarmwagen'!$B$4</f>
        <v>DAF</v>
      </c>
      <c r="B26" s="70" t="str">
        <f>'4. Kraan- haakarmwagen'!$B$5</f>
        <v>CF</v>
      </c>
      <c r="C26" s="32" t="str">
        <f>'4. Kraan- haakarmwagen'!$B$6</f>
        <v xml:space="preserve"> FAQ 8x2 MX11 410 pk</v>
      </c>
      <c r="D26" s="71">
        <f>'4. Kraan- haakarmwagen'!$B$44</f>
        <v>0</v>
      </c>
    </row>
    <row r="27" spans="1:4" ht="23.25" customHeight="1" x14ac:dyDescent="0.2">
      <c r="A27" s="32" t="str">
        <f>'4. Kraan- haakarmwagen'!$C$4</f>
        <v>Scania</v>
      </c>
      <c r="B27" s="70" t="str">
        <f>'4. Kraan- haakarmwagen'!$C$5</f>
        <v>P-serie</v>
      </c>
      <c r="C27" s="32" t="str">
        <f>'4. Kraan- haakarmwagen'!$C$6</f>
        <v>8x4*4HSA DC13 370 pk</v>
      </c>
      <c r="D27" s="71">
        <f>'4. Kraan- haakarmwagen'!$C$44</f>
        <v>0</v>
      </c>
    </row>
    <row r="28" spans="1:4" ht="23.25" customHeight="1" x14ac:dyDescent="0.2">
      <c r="A28" s="32" t="str">
        <f>'4. Kraan- haakarmwagen'!$D$4</f>
        <v>Volvo</v>
      </c>
      <c r="B28" s="70" t="str">
        <f>'4. Kraan- haakarmwagen'!$D$5</f>
        <v>FM</v>
      </c>
      <c r="C28" s="32" t="str">
        <f>'4. Kraan- haakarmwagen'!$D$6</f>
        <v xml:space="preserve">8x4 Tridem D13K 420 pk </v>
      </c>
      <c r="D28" s="71">
        <f>'4. Kraan- haakarmwagen'!$D$44</f>
        <v>0</v>
      </c>
    </row>
    <row r="29" spans="1:4" ht="23.25" customHeight="1" x14ac:dyDescent="0.2">
      <c r="C29" s="72" t="s">
        <v>129</v>
      </c>
      <c r="D29" s="73">
        <f>AVERAGE(D26:D28)</f>
        <v>0</v>
      </c>
    </row>
    <row r="30" spans="1:4" ht="23.25" customHeight="1" x14ac:dyDescent="0.2">
      <c r="C30" s="72"/>
      <c r="D30" s="74"/>
    </row>
    <row r="31" spans="1:4" ht="23.25" customHeight="1" x14ac:dyDescent="0.2">
      <c r="A31" s="122" t="str">
        <f>'5. Aanhangwagen'!$B$1</f>
        <v>Onderdeel 5 Aanhangwagen</v>
      </c>
      <c r="B31" s="122"/>
      <c r="D31" s="69"/>
    </row>
    <row r="32" spans="1:4" ht="23.25" customHeight="1" x14ac:dyDescent="0.2">
      <c r="A32" s="31" t="s">
        <v>4</v>
      </c>
      <c r="B32" s="82" t="s">
        <v>5</v>
      </c>
      <c r="C32" s="31" t="s">
        <v>6</v>
      </c>
      <c r="D32" s="36" t="s">
        <v>128</v>
      </c>
    </row>
    <row r="33" spans="1:4" ht="23.25" customHeight="1" x14ac:dyDescent="0.2">
      <c r="A33" s="32" t="str">
        <f>'5. Aanhangwagen'!$B$4</f>
        <v>GS Meppel</v>
      </c>
      <c r="B33" s="70" t="str">
        <f>'5. Aanhangwagen'!$B$5</f>
        <v>AIC-2700 LBM</v>
      </c>
      <c r="C33" s="32" t="str">
        <f>'5. Aanhangwagen'!$B$6</f>
        <v>3- assige schamelaanhangwagen</v>
      </c>
      <c r="D33" s="71">
        <f>'5. Aanhangwagen'!$B$44</f>
        <v>0</v>
      </c>
    </row>
    <row r="34" spans="1:4" ht="23.25" customHeight="1" x14ac:dyDescent="0.2">
      <c r="A34" s="32" t="str">
        <f>'5. Aanhangwagen'!$C$4</f>
        <v>Hufferman</v>
      </c>
      <c r="B34" s="70" t="str">
        <f>'5. Aanhangwagen'!$C$5</f>
        <v>HSA 24-70</v>
      </c>
      <c r="C34" s="32" t="str">
        <f>'5. Aanhangwagen'!$C$6</f>
        <v>3- assige schamelaanhangwagen</v>
      </c>
      <c r="D34" s="71">
        <f>'5. Aanhangwagen'!$C$44</f>
        <v>0</v>
      </c>
    </row>
    <row r="35" spans="1:4" ht="23.25" customHeight="1" x14ac:dyDescent="0.2">
      <c r="C35" s="72" t="s">
        <v>129</v>
      </c>
      <c r="D35" s="73">
        <f>AVERAGE(D33:D34)</f>
        <v>0</v>
      </c>
    </row>
    <row r="36" spans="1:4" ht="23.25" customHeight="1" x14ac:dyDescent="0.2">
      <c r="C36" s="72"/>
      <c r="D36" s="74"/>
    </row>
    <row r="37" spans="1:4" ht="23.25" customHeight="1" x14ac:dyDescent="0.2">
      <c r="A37" s="122" t="str">
        <f>'6. Veegmachine'!B1</f>
        <v>Onderdeel 6 Veegmachine</v>
      </c>
      <c r="B37" s="122"/>
      <c r="D37" s="69"/>
    </row>
    <row r="38" spans="1:4" ht="23.25" customHeight="1" x14ac:dyDescent="0.2">
      <c r="A38" s="31" t="s">
        <v>4</v>
      </c>
      <c r="B38" s="82" t="s">
        <v>5</v>
      </c>
      <c r="C38" s="31" t="s">
        <v>6</v>
      </c>
      <c r="D38" s="36" t="s">
        <v>128</v>
      </c>
    </row>
    <row r="39" spans="1:4" ht="23.25" customHeight="1" x14ac:dyDescent="0.2">
      <c r="A39" s="32" t="str">
        <f>'6. Veegmachine'!$B$4</f>
        <v>Ravo</v>
      </c>
      <c r="B39" s="70">
        <f>'6. Veegmachine'!$B$5</f>
        <v>540</v>
      </c>
      <c r="C39" s="32" t="str">
        <f>'6. Veegmachine'!$B$6</f>
        <v>STH Euro 6</v>
      </c>
      <c r="D39" s="71">
        <f>'6. Veegmachine'!$B$44</f>
        <v>0</v>
      </c>
    </row>
    <row r="40" spans="1:4" ht="23.25" customHeight="1" x14ac:dyDescent="0.2">
      <c r="A40" s="32" t="str">
        <f>'6. Veegmachine'!$C$4</f>
        <v>Bucher</v>
      </c>
      <c r="B40" s="70" t="str">
        <f>'6. Veegmachine'!$C$5</f>
        <v>CITY CAT</v>
      </c>
      <c r="C40" s="70" t="str">
        <f>'6. Veegmachine'!$C$6</f>
        <v>5006 XL Euro 6</v>
      </c>
      <c r="D40" s="71">
        <f>'6. Veegmachine'!$C$44</f>
        <v>0</v>
      </c>
    </row>
    <row r="41" spans="1:4" ht="23.25" customHeight="1" x14ac:dyDescent="0.2">
      <c r="A41" s="32" t="str">
        <f>'6. Veegmachine'!$D$4</f>
        <v>Schmidt</v>
      </c>
      <c r="B41" s="70" t="str">
        <f>'6. Veegmachine'!$D$5</f>
        <v xml:space="preserve">Cleango </v>
      </c>
      <c r="C41" s="32" t="str">
        <f>'6. Veegmachine'!$D$6</f>
        <v>500 Euro 6</v>
      </c>
      <c r="D41" s="71">
        <f>'6. Veegmachine'!$D$44</f>
        <v>0</v>
      </c>
    </row>
    <row r="42" spans="1:4" ht="23.25" customHeight="1" x14ac:dyDescent="0.2">
      <c r="C42" s="72" t="s">
        <v>129</v>
      </c>
      <c r="D42" s="73">
        <f>AVERAGE(D39:D41)</f>
        <v>0</v>
      </c>
    </row>
    <row r="43" spans="1:4" ht="23.25" customHeight="1" x14ac:dyDescent="0.2">
      <c r="A43" s="68"/>
      <c r="B43" s="68"/>
      <c r="C43" s="68"/>
      <c r="D43" s="68"/>
    </row>
    <row r="44" spans="1:4" ht="23.25" customHeight="1" x14ac:dyDescent="0.2">
      <c r="A44" s="76" t="s">
        <v>130</v>
      </c>
      <c r="B44" s="77" t="s">
        <v>131</v>
      </c>
      <c r="C44" s="78" t="s">
        <v>132</v>
      </c>
      <c r="D44" s="78" t="s">
        <v>133</v>
      </c>
    </row>
    <row r="45" spans="1:4" ht="23.25" customHeight="1" x14ac:dyDescent="0.2">
      <c r="A45" s="75"/>
      <c r="B45" s="75"/>
      <c r="C45" s="75"/>
      <c r="D45" s="75"/>
    </row>
    <row r="46" spans="1:4" ht="23.25" customHeight="1" x14ac:dyDescent="0.2">
      <c r="A46" s="76" t="s">
        <v>134</v>
      </c>
      <c r="B46" s="30"/>
    </row>
    <row r="47" spans="1:4" ht="23.25" customHeight="1" x14ac:dyDescent="0.2">
      <c r="A47" s="32" t="s">
        <v>138</v>
      </c>
      <c r="B47" s="71">
        <f>D8</f>
        <v>0</v>
      </c>
      <c r="C47" s="79">
        <v>5</v>
      </c>
      <c r="D47" s="71">
        <f>C47*B47</f>
        <v>0</v>
      </c>
    </row>
    <row r="48" spans="1:4" ht="23.25" customHeight="1" x14ac:dyDescent="0.2">
      <c r="A48" s="32" t="s">
        <v>139</v>
      </c>
      <c r="B48" s="71">
        <f>D15</f>
        <v>0</v>
      </c>
      <c r="C48" s="79">
        <v>2</v>
      </c>
      <c r="D48" s="71">
        <f t="shared" ref="D48:D52" si="0">C48*B48</f>
        <v>0</v>
      </c>
    </row>
    <row r="49" spans="1:4" ht="23.25" customHeight="1" x14ac:dyDescent="0.2">
      <c r="A49" s="32" t="s">
        <v>140</v>
      </c>
      <c r="B49" s="71">
        <f>D22</f>
        <v>0</v>
      </c>
      <c r="C49" s="79">
        <v>1</v>
      </c>
      <c r="D49" s="71">
        <f t="shared" si="0"/>
        <v>0</v>
      </c>
    </row>
    <row r="50" spans="1:4" ht="23.25" customHeight="1" x14ac:dyDescent="0.2">
      <c r="A50" s="32" t="s">
        <v>143</v>
      </c>
      <c r="B50" s="71">
        <f>D29</f>
        <v>0</v>
      </c>
      <c r="C50" s="79">
        <v>3</v>
      </c>
      <c r="D50" s="71">
        <f t="shared" si="0"/>
        <v>0</v>
      </c>
    </row>
    <row r="51" spans="1:4" ht="23.25" customHeight="1" x14ac:dyDescent="0.2">
      <c r="A51" s="32" t="s">
        <v>141</v>
      </c>
      <c r="B51" s="71">
        <f>D35</f>
        <v>0</v>
      </c>
      <c r="C51" s="79">
        <v>1</v>
      </c>
      <c r="D51" s="71">
        <f t="shared" si="0"/>
        <v>0</v>
      </c>
    </row>
    <row r="52" spans="1:4" ht="23.25" customHeight="1" x14ac:dyDescent="0.2">
      <c r="A52" s="32" t="s">
        <v>142</v>
      </c>
      <c r="B52" s="71">
        <f>D42</f>
        <v>0</v>
      </c>
      <c r="C52" s="79">
        <v>3</v>
      </c>
      <c r="D52" s="71">
        <f t="shared" si="0"/>
        <v>0</v>
      </c>
    </row>
    <row r="53" spans="1:4" ht="23.25" customHeight="1" x14ac:dyDescent="0.2">
      <c r="B53" s="84"/>
      <c r="C53" s="80"/>
      <c r="D53" s="80"/>
    </row>
    <row r="54" spans="1:4" ht="23.25" customHeight="1" x14ac:dyDescent="0.2">
      <c r="B54" s="118" t="s">
        <v>135</v>
      </c>
      <c r="C54" s="118"/>
      <c r="D54" s="81">
        <f>SUM(D47:D52)</f>
        <v>0</v>
      </c>
    </row>
    <row r="55" spans="1:4" ht="23.25" customHeight="1" x14ac:dyDescent="0.2">
      <c r="C55" s="72"/>
      <c r="D55" s="72"/>
    </row>
    <row r="56" spans="1:4" ht="58.5" customHeight="1" x14ac:dyDescent="0.2">
      <c r="A56" s="119" t="s">
        <v>136</v>
      </c>
      <c r="B56" s="120"/>
      <c r="C56" s="120"/>
      <c r="D56" s="121"/>
    </row>
    <row r="57" spans="1:4" s="68" customFormat="1" ht="23.25" customHeight="1" x14ac:dyDescent="0.2">
      <c r="B57" s="85"/>
    </row>
    <row r="58" spans="1:4" s="68" customFormat="1" ht="23.25" customHeight="1" x14ac:dyDescent="0.2">
      <c r="B58" s="85"/>
    </row>
    <row r="59" spans="1:4" s="68" customFormat="1" ht="23.25" customHeight="1" x14ac:dyDescent="0.2">
      <c r="B59" s="85"/>
    </row>
    <row r="60" spans="1:4" s="68" customFormat="1" ht="23.25" customHeight="1" x14ac:dyDescent="0.2">
      <c r="B60" s="85"/>
    </row>
    <row r="61" spans="1:4" s="68" customFormat="1" ht="23.25" customHeight="1" x14ac:dyDescent="0.2">
      <c r="B61" s="85"/>
    </row>
    <row r="62" spans="1:4" s="68" customFormat="1" ht="23.25" customHeight="1" x14ac:dyDescent="0.2">
      <c r="B62" s="85"/>
    </row>
    <row r="63" spans="1:4" s="68" customFormat="1" ht="23.25" customHeight="1" x14ac:dyDescent="0.2">
      <c r="B63" s="85"/>
    </row>
    <row r="64" spans="1:4" s="68" customFormat="1" ht="23.25" customHeight="1" x14ac:dyDescent="0.2">
      <c r="B64" s="85"/>
    </row>
    <row r="65" spans="2:2" s="68" customFormat="1" ht="23.25" customHeight="1" x14ac:dyDescent="0.2">
      <c r="B65" s="85"/>
    </row>
    <row r="66" spans="2:2" s="68" customFormat="1" ht="23.25" customHeight="1" x14ac:dyDescent="0.2">
      <c r="B66" s="85"/>
    </row>
    <row r="67" spans="2:2" s="68" customFormat="1" ht="23.25" customHeight="1" x14ac:dyDescent="0.2">
      <c r="B67" s="85"/>
    </row>
    <row r="68" spans="2:2" s="68" customFormat="1" ht="23.25" customHeight="1" x14ac:dyDescent="0.2">
      <c r="B68" s="85"/>
    </row>
    <row r="69" spans="2:2" s="68" customFormat="1" ht="23.25" customHeight="1" x14ac:dyDescent="0.2">
      <c r="B69" s="85"/>
    </row>
    <row r="70" spans="2:2" s="68" customFormat="1" ht="23.25" customHeight="1" x14ac:dyDescent="0.2">
      <c r="B70" s="85"/>
    </row>
    <row r="71" spans="2:2" s="68" customFormat="1" ht="23.25" customHeight="1" x14ac:dyDescent="0.2">
      <c r="B71" s="85"/>
    </row>
    <row r="72" spans="2:2" s="68" customFormat="1" ht="23.25" customHeight="1" x14ac:dyDescent="0.2">
      <c r="B72" s="85"/>
    </row>
    <row r="73" spans="2:2" s="68" customFormat="1" ht="23.25" customHeight="1" x14ac:dyDescent="0.2">
      <c r="B73" s="85"/>
    </row>
    <row r="74" spans="2:2" s="68" customFormat="1" ht="23.25" customHeight="1" x14ac:dyDescent="0.2">
      <c r="B74" s="85"/>
    </row>
    <row r="75" spans="2:2" s="68" customFormat="1" ht="23.25" customHeight="1" x14ac:dyDescent="0.2">
      <c r="B75" s="85"/>
    </row>
    <row r="76" spans="2:2" s="68" customFormat="1" ht="23.25" customHeight="1" x14ac:dyDescent="0.2">
      <c r="B76" s="85"/>
    </row>
    <row r="77" spans="2:2" s="68" customFormat="1" ht="23.25" customHeight="1" x14ac:dyDescent="0.2">
      <c r="B77" s="85"/>
    </row>
    <row r="78" spans="2:2" s="68" customFormat="1" ht="23.25" customHeight="1" x14ac:dyDescent="0.2">
      <c r="B78" s="85"/>
    </row>
    <row r="79" spans="2:2" s="68" customFormat="1" ht="23.25" customHeight="1" x14ac:dyDescent="0.2">
      <c r="B79" s="85"/>
    </row>
    <row r="80" spans="2:2" s="68" customFormat="1" ht="23.25" customHeight="1" x14ac:dyDescent="0.2">
      <c r="B80" s="85"/>
    </row>
    <row r="81" spans="2:2" s="68" customFormat="1" ht="23.25" customHeight="1" x14ac:dyDescent="0.2">
      <c r="B81" s="85"/>
    </row>
    <row r="82" spans="2:2" s="68" customFormat="1" ht="23.25" customHeight="1" x14ac:dyDescent="0.2">
      <c r="B82" s="85"/>
    </row>
    <row r="83" spans="2:2" s="68" customFormat="1" ht="23.25" customHeight="1" x14ac:dyDescent="0.2">
      <c r="B83" s="85"/>
    </row>
    <row r="84" spans="2:2" s="68" customFormat="1" ht="23.25" customHeight="1" x14ac:dyDescent="0.2">
      <c r="B84" s="85"/>
    </row>
    <row r="85" spans="2:2" s="68" customFormat="1" ht="23.25" customHeight="1" x14ac:dyDescent="0.2">
      <c r="B85" s="85"/>
    </row>
    <row r="86" spans="2:2" s="68" customFormat="1" ht="23.25" customHeight="1" x14ac:dyDescent="0.2">
      <c r="B86" s="85"/>
    </row>
    <row r="87" spans="2:2" s="68" customFormat="1" ht="23.25" customHeight="1" x14ac:dyDescent="0.2">
      <c r="B87" s="85"/>
    </row>
    <row r="88" spans="2:2" s="68" customFormat="1" ht="23.25" customHeight="1" x14ac:dyDescent="0.2">
      <c r="B88" s="85"/>
    </row>
    <row r="89" spans="2:2" s="68" customFormat="1" ht="23.25" customHeight="1" x14ac:dyDescent="0.2">
      <c r="B89" s="85"/>
    </row>
    <row r="90" spans="2:2" s="68" customFormat="1" ht="23.25" customHeight="1" x14ac:dyDescent="0.2">
      <c r="B90" s="85"/>
    </row>
    <row r="91" spans="2:2" s="68" customFormat="1" ht="23.25" customHeight="1" x14ac:dyDescent="0.2">
      <c r="B91" s="85"/>
    </row>
    <row r="92" spans="2:2" s="68" customFormat="1" ht="23.25" customHeight="1" x14ac:dyDescent="0.2">
      <c r="B92" s="85"/>
    </row>
    <row r="93" spans="2:2" s="68" customFormat="1" ht="23.25" customHeight="1" x14ac:dyDescent="0.2">
      <c r="B93" s="85"/>
    </row>
    <row r="94" spans="2:2" s="68" customFormat="1" ht="23.25" customHeight="1" x14ac:dyDescent="0.2">
      <c r="B94" s="85"/>
    </row>
    <row r="95" spans="2:2" s="68" customFormat="1" ht="23.25" customHeight="1" x14ac:dyDescent="0.2">
      <c r="B95" s="85"/>
    </row>
    <row r="96" spans="2:2" s="68" customFormat="1" ht="23.25" customHeight="1" x14ac:dyDescent="0.2">
      <c r="B96" s="85"/>
    </row>
    <row r="97" spans="2:2" s="68" customFormat="1" ht="23.25" customHeight="1" x14ac:dyDescent="0.2">
      <c r="B97" s="85"/>
    </row>
    <row r="98" spans="2:2" s="68" customFormat="1" ht="23.25" customHeight="1" x14ac:dyDescent="0.2">
      <c r="B98" s="85"/>
    </row>
    <row r="99" spans="2:2" s="68" customFormat="1" ht="23.25" customHeight="1" x14ac:dyDescent="0.2">
      <c r="B99" s="85"/>
    </row>
    <row r="100" spans="2:2" s="68" customFormat="1" ht="23.25" customHeight="1" x14ac:dyDescent="0.2">
      <c r="B100" s="85"/>
    </row>
    <row r="101" spans="2:2" s="68" customFormat="1" ht="23.25" customHeight="1" x14ac:dyDescent="0.2">
      <c r="B101" s="85"/>
    </row>
    <row r="102" spans="2:2" s="68" customFormat="1" ht="23.25" customHeight="1" x14ac:dyDescent="0.2">
      <c r="B102" s="85"/>
    </row>
    <row r="103" spans="2:2" s="68" customFormat="1" ht="23.25" customHeight="1" x14ac:dyDescent="0.2">
      <c r="B103" s="85"/>
    </row>
    <row r="104" spans="2:2" s="68" customFormat="1" ht="23.25" customHeight="1" x14ac:dyDescent="0.2">
      <c r="B104" s="85"/>
    </row>
    <row r="105" spans="2:2" s="68" customFormat="1" ht="23.25" customHeight="1" x14ac:dyDescent="0.2">
      <c r="B105" s="85"/>
    </row>
    <row r="106" spans="2:2" s="68" customFormat="1" ht="23.25" customHeight="1" x14ac:dyDescent="0.2">
      <c r="B106" s="85"/>
    </row>
    <row r="107" spans="2:2" s="68" customFormat="1" ht="23.25" customHeight="1" x14ac:dyDescent="0.2">
      <c r="B107" s="85"/>
    </row>
    <row r="108" spans="2:2" s="68" customFormat="1" ht="23.25" customHeight="1" x14ac:dyDescent="0.2">
      <c r="B108" s="85"/>
    </row>
    <row r="109" spans="2:2" s="68" customFormat="1" ht="23.25" customHeight="1" x14ac:dyDescent="0.2">
      <c r="B109" s="85"/>
    </row>
    <row r="110" spans="2:2" s="68" customFormat="1" ht="23.25" customHeight="1" x14ac:dyDescent="0.2">
      <c r="B110" s="85"/>
    </row>
    <row r="111" spans="2:2" s="68" customFormat="1" ht="23.25" customHeight="1" x14ac:dyDescent="0.2">
      <c r="B111" s="85"/>
    </row>
    <row r="112" spans="2:2" s="68" customFormat="1" ht="23.25" customHeight="1" x14ac:dyDescent="0.2">
      <c r="B112" s="85"/>
    </row>
    <row r="113" spans="2:2" s="68" customFormat="1" ht="23.25" customHeight="1" x14ac:dyDescent="0.2">
      <c r="B113" s="85"/>
    </row>
    <row r="114" spans="2:2" s="68" customFormat="1" ht="23.25" customHeight="1" x14ac:dyDescent="0.2">
      <c r="B114" s="85"/>
    </row>
    <row r="115" spans="2:2" s="68" customFormat="1" ht="23.25" customHeight="1" x14ac:dyDescent="0.2">
      <c r="B115" s="85"/>
    </row>
    <row r="116" spans="2:2" s="68" customFormat="1" ht="23.25" customHeight="1" x14ac:dyDescent="0.2">
      <c r="B116" s="85"/>
    </row>
    <row r="117" spans="2:2" s="68" customFormat="1" ht="23.25" customHeight="1" x14ac:dyDescent="0.2">
      <c r="B117" s="85"/>
    </row>
    <row r="118" spans="2:2" s="68" customFormat="1" ht="23.25" customHeight="1" x14ac:dyDescent="0.2">
      <c r="B118" s="85"/>
    </row>
    <row r="119" spans="2:2" s="68" customFormat="1" ht="23.25" customHeight="1" x14ac:dyDescent="0.2">
      <c r="B119" s="85"/>
    </row>
    <row r="120" spans="2:2" s="68" customFormat="1" ht="23.25" customHeight="1" x14ac:dyDescent="0.2">
      <c r="B120" s="85"/>
    </row>
    <row r="121" spans="2:2" s="68" customFormat="1" ht="23.25" customHeight="1" x14ac:dyDescent="0.2">
      <c r="B121" s="85"/>
    </row>
    <row r="122" spans="2:2" s="68" customFormat="1" ht="23.25" customHeight="1" x14ac:dyDescent="0.2">
      <c r="B122" s="85"/>
    </row>
    <row r="123" spans="2:2" s="68" customFormat="1" ht="23.25" customHeight="1" x14ac:dyDescent="0.2">
      <c r="B123" s="85"/>
    </row>
    <row r="124" spans="2:2" s="68" customFormat="1" ht="23.25" customHeight="1" x14ac:dyDescent="0.2">
      <c r="B124" s="85"/>
    </row>
    <row r="125" spans="2:2" s="68" customFormat="1" ht="23.25" customHeight="1" x14ac:dyDescent="0.2">
      <c r="B125" s="85"/>
    </row>
    <row r="126" spans="2:2" s="68" customFormat="1" ht="23.25" customHeight="1" x14ac:dyDescent="0.2">
      <c r="B126" s="85"/>
    </row>
    <row r="127" spans="2:2" s="68" customFormat="1" ht="23.25" customHeight="1" x14ac:dyDescent="0.2">
      <c r="B127" s="85"/>
    </row>
    <row r="128" spans="2:2" s="68" customFormat="1" ht="23.25" customHeight="1" x14ac:dyDescent="0.2">
      <c r="B128" s="85"/>
    </row>
    <row r="129" spans="2:2" s="68" customFormat="1" ht="23.25" customHeight="1" x14ac:dyDescent="0.2">
      <c r="B129" s="85"/>
    </row>
    <row r="130" spans="2:2" s="68" customFormat="1" ht="23.25" customHeight="1" x14ac:dyDescent="0.2">
      <c r="B130" s="85"/>
    </row>
    <row r="131" spans="2:2" s="68" customFormat="1" ht="23.25" customHeight="1" x14ac:dyDescent="0.2">
      <c r="B131" s="85"/>
    </row>
    <row r="132" spans="2:2" s="68" customFormat="1" ht="23.25" customHeight="1" x14ac:dyDescent="0.2">
      <c r="B132" s="85"/>
    </row>
    <row r="133" spans="2:2" s="68" customFormat="1" ht="23.25" customHeight="1" x14ac:dyDescent="0.2">
      <c r="B133" s="85"/>
    </row>
    <row r="134" spans="2:2" s="68" customFormat="1" ht="23.25" customHeight="1" x14ac:dyDescent="0.2">
      <c r="B134" s="85"/>
    </row>
    <row r="135" spans="2:2" s="68" customFormat="1" ht="23.25" customHeight="1" x14ac:dyDescent="0.2">
      <c r="B135" s="85"/>
    </row>
    <row r="136" spans="2:2" s="68" customFormat="1" ht="23.25" customHeight="1" x14ac:dyDescent="0.2">
      <c r="B136" s="85"/>
    </row>
    <row r="137" spans="2:2" s="68" customFormat="1" ht="23.25" customHeight="1" x14ac:dyDescent="0.2">
      <c r="B137" s="85"/>
    </row>
    <row r="138" spans="2:2" s="68" customFormat="1" ht="23.25" customHeight="1" x14ac:dyDescent="0.2">
      <c r="B138" s="85"/>
    </row>
    <row r="139" spans="2:2" s="68" customFormat="1" ht="23.25" customHeight="1" x14ac:dyDescent="0.2">
      <c r="B139" s="85"/>
    </row>
    <row r="140" spans="2:2" s="68" customFormat="1" ht="23.25" customHeight="1" x14ac:dyDescent="0.2">
      <c r="B140" s="85"/>
    </row>
    <row r="141" spans="2:2" s="68" customFormat="1" ht="23.25" customHeight="1" x14ac:dyDescent="0.2">
      <c r="B141" s="85"/>
    </row>
    <row r="142" spans="2:2" s="68" customFormat="1" ht="23.25" customHeight="1" x14ac:dyDescent="0.2">
      <c r="B142" s="85"/>
    </row>
    <row r="143" spans="2:2" s="68" customFormat="1" ht="23.25" customHeight="1" x14ac:dyDescent="0.2">
      <c r="B143" s="85"/>
    </row>
    <row r="144" spans="2:2" s="68" customFormat="1" ht="23.25" customHeight="1" x14ac:dyDescent="0.2">
      <c r="B144" s="85"/>
    </row>
    <row r="145" spans="2:2" s="68" customFormat="1" ht="23.25" customHeight="1" x14ac:dyDescent="0.2">
      <c r="B145" s="85"/>
    </row>
    <row r="146" spans="2:2" s="68" customFormat="1" ht="23.25" customHeight="1" x14ac:dyDescent="0.2">
      <c r="B146" s="85"/>
    </row>
    <row r="147" spans="2:2" s="68" customFormat="1" ht="23.25" customHeight="1" x14ac:dyDescent="0.2">
      <c r="B147" s="85"/>
    </row>
    <row r="148" spans="2:2" s="68" customFormat="1" ht="23.25" customHeight="1" x14ac:dyDescent="0.2">
      <c r="B148" s="85"/>
    </row>
    <row r="149" spans="2:2" s="68" customFormat="1" ht="23.25" customHeight="1" x14ac:dyDescent="0.2">
      <c r="B149" s="85"/>
    </row>
    <row r="150" spans="2:2" s="68" customFormat="1" ht="23.25" customHeight="1" x14ac:dyDescent="0.2">
      <c r="B150" s="85"/>
    </row>
    <row r="151" spans="2:2" s="68" customFormat="1" ht="23.25" customHeight="1" x14ac:dyDescent="0.2">
      <c r="B151" s="85"/>
    </row>
    <row r="152" spans="2:2" s="68" customFormat="1" ht="23.25" customHeight="1" x14ac:dyDescent="0.2">
      <c r="B152" s="85"/>
    </row>
    <row r="153" spans="2:2" s="68" customFormat="1" ht="23.25" customHeight="1" x14ac:dyDescent="0.2">
      <c r="B153" s="85"/>
    </row>
    <row r="154" spans="2:2" s="68" customFormat="1" ht="23.25" customHeight="1" x14ac:dyDescent="0.2">
      <c r="B154" s="85"/>
    </row>
    <row r="155" spans="2:2" s="68" customFormat="1" ht="23.25" customHeight="1" x14ac:dyDescent="0.2">
      <c r="B155" s="85"/>
    </row>
    <row r="156" spans="2:2" s="68" customFormat="1" ht="23.25" customHeight="1" x14ac:dyDescent="0.2">
      <c r="B156" s="85"/>
    </row>
    <row r="157" spans="2:2" s="68" customFormat="1" ht="23.25" customHeight="1" x14ac:dyDescent="0.2">
      <c r="B157" s="85"/>
    </row>
    <row r="158" spans="2:2" s="68" customFormat="1" ht="23.25" customHeight="1" x14ac:dyDescent="0.2">
      <c r="B158" s="85"/>
    </row>
    <row r="159" spans="2:2" s="68" customFormat="1" ht="23.25" customHeight="1" x14ac:dyDescent="0.2">
      <c r="B159" s="85"/>
    </row>
    <row r="160" spans="2:2" s="68" customFormat="1" ht="23.25" customHeight="1" x14ac:dyDescent="0.2">
      <c r="B160" s="85"/>
    </row>
    <row r="161" spans="2:2" s="68" customFormat="1" ht="23.25" customHeight="1" x14ac:dyDescent="0.2">
      <c r="B161" s="85"/>
    </row>
    <row r="162" spans="2:2" s="68" customFormat="1" ht="23.25" customHeight="1" x14ac:dyDescent="0.2">
      <c r="B162" s="85"/>
    </row>
    <row r="163" spans="2:2" s="68" customFormat="1" ht="23.25" customHeight="1" x14ac:dyDescent="0.2">
      <c r="B163" s="85"/>
    </row>
    <row r="164" spans="2:2" s="68" customFormat="1" ht="23.25" customHeight="1" x14ac:dyDescent="0.2">
      <c r="B164" s="85"/>
    </row>
    <row r="165" spans="2:2" s="68" customFormat="1" ht="23.25" customHeight="1" x14ac:dyDescent="0.2">
      <c r="B165" s="85"/>
    </row>
    <row r="166" spans="2:2" s="68" customFormat="1" ht="23.25" customHeight="1" x14ac:dyDescent="0.2">
      <c r="B166" s="85"/>
    </row>
    <row r="167" spans="2:2" s="68" customFormat="1" ht="23.25" customHeight="1" x14ac:dyDescent="0.2">
      <c r="B167" s="85"/>
    </row>
    <row r="168" spans="2:2" s="68" customFormat="1" ht="23.25" customHeight="1" x14ac:dyDescent="0.2">
      <c r="B168" s="85"/>
    </row>
    <row r="169" spans="2:2" s="68" customFormat="1" ht="23.25" customHeight="1" x14ac:dyDescent="0.2">
      <c r="B169" s="85"/>
    </row>
    <row r="170" spans="2:2" s="68" customFormat="1" ht="23.25" customHeight="1" x14ac:dyDescent="0.2">
      <c r="B170" s="85"/>
    </row>
    <row r="171" spans="2:2" s="68" customFormat="1" ht="23.25" customHeight="1" x14ac:dyDescent="0.2">
      <c r="B171" s="85"/>
    </row>
    <row r="172" spans="2:2" s="68" customFormat="1" ht="23.25" customHeight="1" x14ac:dyDescent="0.2">
      <c r="B172" s="85"/>
    </row>
    <row r="173" spans="2:2" s="68" customFormat="1" ht="23.25" customHeight="1" x14ac:dyDescent="0.2">
      <c r="B173" s="85"/>
    </row>
    <row r="174" spans="2:2" s="68" customFormat="1" ht="23.25" customHeight="1" x14ac:dyDescent="0.2">
      <c r="B174" s="85"/>
    </row>
    <row r="175" spans="2:2" s="68" customFormat="1" ht="23.25" customHeight="1" x14ac:dyDescent="0.2">
      <c r="B175" s="85"/>
    </row>
    <row r="176" spans="2:2" s="68" customFormat="1" ht="23.25" customHeight="1" x14ac:dyDescent="0.2">
      <c r="B176" s="85"/>
    </row>
    <row r="177" spans="2:2" s="68" customFormat="1" ht="23.25" customHeight="1" x14ac:dyDescent="0.2">
      <c r="B177" s="85"/>
    </row>
    <row r="178" spans="2:2" s="68" customFormat="1" ht="23.25" customHeight="1" x14ac:dyDescent="0.2">
      <c r="B178" s="85"/>
    </row>
    <row r="179" spans="2:2" s="68" customFormat="1" ht="23.25" customHeight="1" x14ac:dyDescent="0.2">
      <c r="B179" s="85"/>
    </row>
    <row r="180" spans="2:2" s="68" customFormat="1" ht="23.25" customHeight="1" x14ac:dyDescent="0.2">
      <c r="B180" s="85"/>
    </row>
    <row r="181" spans="2:2" s="68" customFormat="1" ht="23.25" customHeight="1" x14ac:dyDescent="0.2">
      <c r="B181" s="85"/>
    </row>
    <row r="182" spans="2:2" s="68" customFormat="1" ht="23.25" customHeight="1" x14ac:dyDescent="0.2">
      <c r="B182" s="85"/>
    </row>
    <row r="183" spans="2:2" s="68" customFormat="1" ht="23.25" customHeight="1" x14ac:dyDescent="0.2">
      <c r="B183" s="85"/>
    </row>
    <row r="184" spans="2:2" s="68" customFormat="1" ht="23.25" customHeight="1" x14ac:dyDescent="0.2">
      <c r="B184" s="85"/>
    </row>
    <row r="185" spans="2:2" s="68" customFormat="1" ht="23.25" customHeight="1" x14ac:dyDescent="0.2">
      <c r="B185" s="85"/>
    </row>
    <row r="186" spans="2:2" s="68" customFormat="1" ht="23.25" customHeight="1" x14ac:dyDescent="0.2">
      <c r="B186" s="85"/>
    </row>
    <row r="187" spans="2:2" s="68" customFormat="1" ht="23.25" customHeight="1" x14ac:dyDescent="0.2">
      <c r="B187" s="85"/>
    </row>
    <row r="188" spans="2:2" s="68" customFormat="1" ht="23.25" customHeight="1" x14ac:dyDescent="0.2">
      <c r="B188" s="85"/>
    </row>
    <row r="189" spans="2:2" s="68" customFormat="1" ht="23.25" customHeight="1" x14ac:dyDescent="0.2">
      <c r="B189" s="85"/>
    </row>
    <row r="190" spans="2:2" s="68" customFormat="1" ht="23.25" customHeight="1" x14ac:dyDescent="0.2">
      <c r="B190" s="85"/>
    </row>
    <row r="191" spans="2:2" s="68" customFormat="1" ht="23.25" customHeight="1" x14ac:dyDescent="0.2">
      <c r="B191" s="85"/>
    </row>
    <row r="192" spans="2:2" s="68" customFormat="1" ht="23.25" customHeight="1" x14ac:dyDescent="0.2">
      <c r="B192" s="85"/>
    </row>
    <row r="193" spans="2:2" s="68" customFormat="1" ht="23.25" customHeight="1" x14ac:dyDescent="0.2">
      <c r="B193" s="85"/>
    </row>
    <row r="194" spans="2:2" s="68" customFormat="1" ht="23.25" customHeight="1" x14ac:dyDescent="0.2">
      <c r="B194" s="85"/>
    </row>
    <row r="195" spans="2:2" s="68" customFormat="1" ht="23.25" customHeight="1" x14ac:dyDescent="0.2">
      <c r="B195" s="85"/>
    </row>
    <row r="196" spans="2:2" s="68" customFormat="1" ht="23.25" customHeight="1" x14ac:dyDescent="0.2">
      <c r="B196" s="85"/>
    </row>
    <row r="197" spans="2:2" s="68" customFormat="1" ht="23.25" customHeight="1" x14ac:dyDescent="0.2">
      <c r="B197" s="85"/>
    </row>
    <row r="198" spans="2:2" s="68" customFormat="1" ht="23.25" customHeight="1" x14ac:dyDescent="0.2">
      <c r="B198" s="85"/>
    </row>
    <row r="199" spans="2:2" s="68" customFormat="1" ht="23.25" customHeight="1" x14ac:dyDescent="0.2">
      <c r="B199" s="85"/>
    </row>
    <row r="200" spans="2:2" s="68" customFormat="1" ht="23.25" customHeight="1" x14ac:dyDescent="0.2">
      <c r="B200" s="85"/>
    </row>
    <row r="201" spans="2:2" s="68" customFormat="1" ht="23.25" customHeight="1" x14ac:dyDescent="0.2">
      <c r="B201" s="85"/>
    </row>
    <row r="202" spans="2:2" s="68" customFormat="1" ht="23.25" customHeight="1" x14ac:dyDescent="0.2">
      <c r="B202" s="85"/>
    </row>
    <row r="203" spans="2:2" s="68" customFormat="1" ht="23.25" customHeight="1" x14ac:dyDescent="0.2">
      <c r="B203" s="85"/>
    </row>
    <row r="204" spans="2:2" s="68" customFormat="1" ht="23.25" customHeight="1" x14ac:dyDescent="0.2">
      <c r="B204" s="85"/>
    </row>
    <row r="205" spans="2:2" s="68" customFormat="1" ht="23.25" customHeight="1" x14ac:dyDescent="0.2">
      <c r="B205" s="85"/>
    </row>
    <row r="206" spans="2:2" s="68" customFormat="1" ht="23.25" customHeight="1" x14ac:dyDescent="0.2">
      <c r="B206" s="85"/>
    </row>
    <row r="207" spans="2:2" s="68" customFormat="1" ht="23.25" customHeight="1" x14ac:dyDescent="0.2">
      <c r="B207" s="85"/>
    </row>
    <row r="208" spans="2:2" s="68" customFormat="1" ht="23.25" customHeight="1" x14ac:dyDescent="0.2">
      <c r="B208" s="85"/>
    </row>
    <row r="209" spans="2:2" s="68" customFormat="1" ht="23.25" customHeight="1" x14ac:dyDescent="0.2">
      <c r="B209" s="85"/>
    </row>
    <row r="210" spans="2:2" s="68" customFormat="1" ht="23.25" customHeight="1" x14ac:dyDescent="0.2">
      <c r="B210" s="85"/>
    </row>
    <row r="211" spans="2:2" s="68" customFormat="1" ht="23.25" customHeight="1" x14ac:dyDescent="0.2">
      <c r="B211" s="85"/>
    </row>
    <row r="212" spans="2:2" s="68" customFormat="1" ht="23.25" customHeight="1" x14ac:dyDescent="0.2">
      <c r="B212" s="85"/>
    </row>
    <row r="213" spans="2:2" s="68" customFormat="1" ht="23.25" customHeight="1" x14ac:dyDescent="0.2">
      <c r="B213" s="85"/>
    </row>
    <row r="214" spans="2:2" s="68" customFormat="1" ht="23.25" customHeight="1" x14ac:dyDescent="0.2">
      <c r="B214" s="85"/>
    </row>
    <row r="215" spans="2:2" s="68" customFormat="1" ht="23.25" customHeight="1" x14ac:dyDescent="0.2">
      <c r="B215" s="85"/>
    </row>
    <row r="216" spans="2:2" s="68" customFormat="1" ht="23.25" customHeight="1" x14ac:dyDescent="0.2">
      <c r="B216" s="85"/>
    </row>
    <row r="217" spans="2:2" s="68" customFormat="1" ht="23.25" customHeight="1" x14ac:dyDescent="0.2">
      <c r="B217" s="85"/>
    </row>
    <row r="218" spans="2:2" s="68" customFormat="1" ht="23.25" customHeight="1" x14ac:dyDescent="0.2">
      <c r="B218" s="85"/>
    </row>
    <row r="219" spans="2:2" s="68" customFormat="1" ht="23.25" customHeight="1" x14ac:dyDescent="0.2">
      <c r="B219" s="85"/>
    </row>
    <row r="220" spans="2:2" s="68" customFormat="1" ht="23.25" customHeight="1" x14ac:dyDescent="0.2">
      <c r="B220" s="85"/>
    </row>
    <row r="221" spans="2:2" s="68" customFormat="1" ht="23.25" customHeight="1" x14ac:dyDescent="0.2">
      <c r="B221" s="85"/>
    </row>
    <row r="222" spans="2:2" s="68" customFormat="1" ht="23.25" customHeight="1" x14ac:dyDescent="0.2">
      <c r="B222" s="85"/>
    </row>
    <row r="223" spans="2:2" s="68" customFormat="1" ht="23.25" customHeight="1" x14ac:dyDescent="0.2">
      <c r="B223" s="85"/>
    </row>
    <row r="224" spans="2:2" s="68" customFormat="1" ht="23.25" customHeight="1" x14ac:dyDescent="0.2">
      <c r="B224" s="85"/>
    </row>
    <row r="225" spans="2:2" s="68" customFormat="1" ht="23.25" customHeight="1" x14ac:dyDescent="0.2">
      <c r="B225" s="85"/>
    </row>
    <row r="226" spans="2:2" s="68" customFormat="1" ht="23.25" customHeight="1" x14ac:dyDescent="0.2">
      <c r="B226" s="85"/>
    </row>
    <row r="227" spans="2:2" s="68" customFormat="1" ht="23.25" customHeight="1" x14ac:dyDescent="0.2">
      <c r="B227" s="85"/>
    </row>
    <row r="228" spans="2:2" s="68" customFormat="1" ht="23.25" customHeight="1" x14ac:dyDescent="0.2">
      <c r="B228" s="85"/>
    </row>
    <row r="229" spans="2:2" s="68" customFormat="1" ht="23.25" customHeight="1" x14ac:dyDescent="0.2">
      <c r="B229" s="85"/>
    </row>
    <row r="230" spans="2:2" s="68" customFormat="1" ht="23.25" customHeight="1" x14ac:dyDescent="0.2">
      <c r="B230" s="85"/>
    </row>
    <row r="231" spans="2:2" s="68" customFormat="1" ht="23.25" customHeight="1" x14ac:dyDescent="0.2">
      <c r="B231" s="85"/>
    </row>
    <row r="232" spans="2:2" s="68" customFormat="1" ht="23.25" customHeight="1" x14ac:dyDescent="0.2">
      <c r="B232" s="85"/>
    </row>
    <row r="233" spans="2:2" s="68" customFormat="1" ht="23.25" customHeight="1" x14ac:dyDescent="0.2">
      <c r="B233" s="85"/>
    </row>
    <row r="234" spans="2:2" s="68" customFormat="1" ht="23.25" customHeight="1" x14ac:dyDescent="0.2">
      <c r="B234" s="85"/>
    </row>
    <row r="235" spans="2:2" s="68" customFormat="1" ht="23.25" customHeight="1" x14ac:dyDescent="0.2">
      <c r="B235" s="85"/>
    </row>
    <row r="236" spans="2:2" s="68" customFormat="1" ht="23.25" customHeight="1" x14ac:dyDescent="0.2">
      <c r="B236" s="85"/>
    </row>
    <row r="237" spans="2:2" s="68" customFormat="1" ht="23.25" customHeight="1" x14ac:dyDescent="0.2">
      <c r="B237" s="85"/>
    </row>
    <row r="238" spans="2:2" s="68" customFormat="1" ht="23.25" customHeight="1" x14ac:dyDescent="0.2">
      <c r="B238" s="85"/>
    </row>
    <row r="239" spans="2:2" s="68" customFormat="1" ht="23.25" customHeight="1" x14ac:dyDescent="0.2">
      <c r="B239" s="85"/>
    </row>
    <row r="240" spans="2:2" s="68" customFormat="1" ht="23.25" customHeight="1" x14ac:dyDescent="0.2">
      <c r="B240" s="85"/>
    </row>
    <row r="241" spans="2:2" s="68" customFormat="1" ht="23.25" customHeight="1" x14ac:dyDescent="0.2">
      <c r="B241" s="85"/>
    </row>
    <row r="242" spans="2:2" s="68" customFormat="1" ht="23.25" customHeight="1" x14ac:dyDescent="0.2">
      <c r="B242" s="85"/>
    </row>
    <row r="243" spans="2:2" s="68" customFormat="1" ht="23.25" customHeight="1" x14ac:dyDescent="0.2">
      <c r="B243" s="85"/>
    </row>
    <row r="244" spans="2:2" s="68" customFormat="1" ht="23.25" customHeight="1" x14ac:dyDescent="0.2">
      <c r="B244" s="85"/>
    </row>
    <row r="245" spans="2:2" s="68" customFormat="1" ht="23.25" customHeight="1" x14ac:dyDescent="0.2">
      <c r="B245" s="85"/>
    </row>
    <row r="246" spans="2:2" s="68" customFormat="1" ht="23.25" customHeight="1" x14ac:dyDescent="0.2">
      <c r="B246" s="85"/>
    </row>
    <row r="247" spans="2:2" s="68" customFormat="1" ht="23.25" customHeight="1" x14ac:dyDescent="0.2">
      <c r="B247" s="85"/>
    </row>
    <row r="248" spans="2:2" s="68" customFormat="1" ht="23.25" customHeight="1" x14ac:dyDescent="0.2">
      <c r="B248" s="85"/>
    </row>
    <row r="249" spans="2:2" s="68" customFormat="1" ht="23.25" customHeight="1" x14ac:dyDescent="0.2">
      <c r="B249" s="85"/>
    </row>
    <row r="250" spans="2:2" s="68" customFormat="1" ht="23.25" customHeight="1" x14ac:dyDescent="0.2">
      <c r="B250" s="85"/>
    </row>
    <row r="251" spans="2:2" s="68" customFormat="1" ht="23.25" customHeight="1" x14ac:dyDescent="0.2">
      <c r="B251" s="85"/>
    </row>
    <row r="252" spans="2:2" s="68" customFormat="1" ht="23.25" customHeight="1" x14ac:dyDescent="0.2">
      <c r="B252" s="85"/>
    </row>
    <row r="253" spans="2:2" s="68" customFormat="1" ht="23.25" customHeight="1" x14ac:dyDescent="0.2">
      <c r="B253" s="85"/>
    </row>
    <row r="254" spans="2:2" s="68" customFormat="1" ht="23.25" customHeight="1" x14ac:dyDescent="0.2">
      <c r="B254" s="85"/>
    </row>
    <row r="255" spans="2:2" s="68" customFormat="1" ht="23.25" customHeight="1" x14ac:dyDescent="0.2">
      <c r="B255" s="85"/>
    </row>
    <row r="256" spans="2:2" s="68" customFormat="1" ht="23.25" customHeight="1" x14ac:dyDescent="0.2">
      <c r="B256" s="85"/>
    </row>
    <row r="257" spans="2:2" s="68" customFormat="1" ht="23.25" customHeight="1" x14ac:dyDescent="0.2">
      <c r="B257" s="85"/>
    </row>
    <row r="258" spans="2:2" s="68" customFormat="1" ht="23.25" customHeight="1" x14ac:dyDescent="0.2">
      <c r="B258" s="85"/>
    </row>
    <row r="259" spans="2:2" s="68" customFormat="1" ht="23.25" customHeight="1" x14ac:dyDescent="0.2">
      <c r="B259" s="85"/>
    </row>
    <row r="260" spans="2:2" s="68" customFormat="1" ht="23.25" customHeight="1" x14ac:dyDescent="0.2">
      <c r="B260" s="85"/>
    </row>
    <row r="261" spans="2:2" s="68" customFormat="1" ht="23.25" customHeight="1" x14ac:dyDescent="0.2">
      <c r="B261" s="85"/>
    </row>
    <row r="262" spans="2:2" s="68" customFormat="1" ht="23.25" customHeight="1" x14ac:dyDescent="0.2">
      <c r="B262" s="85"/>
    </row>
    <row r="263" spans="2:2" s="68" customFormat="1" ht="23.25" customHeight="1" x14ac:dyDescent="0.2">
      <c r="B263" s="85"/>
    </row>
    <row r="264" spans="2:2" s="68" customFormat="1" ht="23.25" customHeight="1" x14ac:dyDescent="0.2">
      <c r="B264" s="85"/>
    </row>
    <row r="265" spans="2:2" s="68" customFormat="1" ht="23.25" customHeight="1" x14ac:dyDescent="0.2">
      <c r="B265" s="85"/>
    </row>
    <row r="266" spans="2:2" s="68" customFormat="1" ht="23.25" customHeight="1" x14ac:dyDescent="0.2">
      <c r="B266" s="85"/>
    </row>
    <row r="267" spans="2:2" s="68" customFormat="1" ht="23.25" customHeight="1" x14ac:dyDescent="0.2">
      <c r="B267" s="85"/>
    </row>
    <row r="268" spans="2:2" s="68" customFormat="1" ht="23.25" customHeight="1" x14ac:dyDescent="0.2">
      <c r="B268" s="85"/>
    </row>
    <row r="269" spans="2:2" s="68" customFormat="1" ht="23.25" customHeight="1" x14ac:dyDescent="0.2">
      <c r="B269" s="85"/>
    </row>
    <row r="270" spans="2:2" s="68" customFormat="1" ht="23.25" customHeight="1" x14ac:dyDescent="0.2">
      <c r="B270" s="85"/>
    </row>
    <row r="271" spans="2:2" s="68" customFormat="1" ht="23.25" customHeight="1" x14ac:dyDescent="0.2">
      <c r="B271" s="85"/>
    </row>
    <row r="272" spans="2:2" s="68" customFormat="1" ht="23.25" customHeight="1" x14ac:dyDescent="0.2">
      <c r="B272" s="85"/>
    </row>
    <row r="273" spans="2:2" s="68" customFormat="1" ht="23.25" customHeight="1" x14ac:dyDescent="0.2">
      <c r="B273" s="85"/>
    </row>
    <row r="274" spans="2:2" s="68" customFormat="1" ht="23.25" customHeight="1" x14ac:dyDescent="0.2">
      <c r="B274" s="85"/>
    </row>
    <row r="275" spans="2:2" s="68" customFormat="1" ht="23.25" customHeight="1" x14ac:dyDescent="0.2">
      <c r="B275" s="85"/>
    </row>
    <row r="276" spans="2:2" s="68" customFormat="1" ht="23.25" customHeight="1" x14ac:dyDescent="0.2">
      <c r="B276" s="85"/>
    </row>
    <row r="277" spans="2:2" s="68" customFormat="1" ht="23.25" customHeight="1" x14ac:dyDescent="0.2">
      <c r="B277" s="85"/>
    </row>
    <row r="278" spans="2:2" s="68" customFormat="1" ht="23.25" customHeight="1" x14ac:dyDescent="0.2">
      <c r="B278" s="85"/>
    </row>
    <row r="279" spans="2:2" s="68" customFormat="1" ht="23.25" customHeight="1" x14ac:dyDescent="0.2">
      <c r="B279" s="85"/>
    </row>
    <row r="280" spans="2:2" s="68" customFormat="1" ht="23.25" customHeight="1" x14ac:dyDescent="0.2">
      <c r="B280" s="85"/>
    </row>
    <row r="281" spans="2:2" s="68" customFormat="1" ht="23.25" customHeight="1" x14ac:dyDescent="0.2">
      <c r="B281" s="85"/>
    </row>
    <row r="282" spans="2:2" s="68" customFormat="1" ht="23.25" customHeight="1" x14ac:dyDescent="0.2">
      <c r="B282" s="85"/>
    </row>
    <row r="283" spans="2:2" s="68" customFormat="1" ht="23.25" customHeight="1" x14ac:dyDescent="0.2">
      <c r="B283" s="85"/>
    </row>
    <row r="284" spans="2:2" s="68" customFormat="1" ht="23.25" customHeight="1" x14ac:dyDescent="0.2">
      <c r="B284" s="85"/>
    </row>
    <row r="285" spans="2:2" s="68" customFormat="1" ht="23.25" customHeight="1" x14ac:dyDescent="0.2">
      <c r="B285" s="85"/>
    </row>
    <row r="286" spans="2:2" s="68" customFormat="1" ht="23.25" customHeight="1" x14ac:dyDescent="0.2">
      <c r="B286" s="85"/>
    </row>
    <row r="287" spans="2:2" s="68" customFormat="1" ht="23.25" customHeight="1" x14ac:dyDescent="0.2">
      <c r="B287" s="85"/>
    </row>
    <row r="288" spans="2:2" s="68" customFormat="1" ht="23.25" customHeight="1" x14ac:dyDescent="0.2">
      <c r="B288" s="85"/>
    </row>
    <row r="289" spans="2:2" s="68" customFormat="1" ht="23.25" customHeight="1" x14ac:dyDescent="0.2">
      <c r="B289" s="85"/>
    </row>
    <row r="290" spans="2:2" s="68" customFormat="1" ht="23.25" customHeight="1" x14ac:dyDescent="0.2">
      <c r="B290" s="85"/>
    </row>
    <row r="291" spans="2:2" s="68" customFormat="1" ht="23.25" customHeight="1" x14ac:dyDescent="0.2">
      <c r="B291" s="85"/>
    </row>
    <row r="292" spans="2:2" s="68" customFormat="1" ht="23.25" customHeight="1" x14ac:dyDescent="0.2">
      <c r="B292" s="85"/>
    </row>
    <row r="293" spans="2:2" s="68" customFormat="1" ht="23.25" customHeight="1" x14ac:dyDescent="0.2">
      <c r="B293" s="85"/>
    </row>
    <row r="294" spans="2:2" s="68" customFormat="1" ht="23.25" customHeight="1" x14ac:dyDescent="0.2">
      <c r="B294" s="85"/>
    </row>
    <row r="295" spans="2:2" s="68" customFormat="1" ht="23.25" customHeight="1" x14ac:dyDescent="0.2">
      <c r="B295" s="85"/>
    </row>
    <row r="296" spans="2:2" s="68" customFormat="1" ht="23.25" customHeight="1" x14ac:dyDescent="0.2">
      <c r="B296" s="85"/>
    </row>
    <row r="297" spans="2:2" s="68" customFormat="1" ht="23.25" customHeight="1" x14ac:dyDescent="0.2">
      <c r="B297" s="85"/>
    </row>
    <row r="298" spans="2:2" s="68" customFormat="1" ht="23.25" customHeight="1" x14ac:dyDescent="0.2">
      <c r="B298" s="85"/>
    </row>
    <row r="299" spans="2:2" s="68" customFormat="1" ht="23.25" customHeight="1" x14ac:dyDescent="0.2">
      <c r="B299" s="85"/>
    </row>
    <row r="300" spans="2:2" s="68" customFormat="1" ht="23.25" customHeight="1" x14ac:dyDescent="0.2">
      <c r="B300" s="85"/>
    </row>
    <row r="301" spans="2:2" s="68" customFormat="1" ht="23.25" customHeight="1" x14ac:dyDescent="0.2">
      <c r="B301" s="85"/>
    </row>
    <row r="302" spans="2:2" s="68" customFormat="1" ht="23.25" customHeight="1" x14ac:dyDescent="0.2">
      <c r="B302" s="85"/>
    </row>
    <row r="303" spans="2:2" s="68" customFormat="1" ht="23.25" customHeight="1" x14ac:dyDescent="0.2">
      <c r="B303" s="85"/>
    </row>
    <row r="304" spans="2:2" s="68" customFormat="1" ht="23.25" customHeight="1" x14ac:dyDescent="0.2">
      <c r="B304" s="85"/>
    </row>
    <row r="305" spans="2:2" s="68" customFormat="1" ht="23.25" customHeight="1" x14ac:dyDescent="0.2">
      <c r="B305" s="85"/>
    </row>
    <row r="306" spans="2:2" s="68" customFormat="1" ht="23.25" customHeight="1" x14ac:dyDescent="0.2">
      <c r="B306" s="85"/>
    </row>
    <row r="307" spans="2:2" s="68" customFormat="1" ht="23.25" customHeight="1" x14ac:dyDescent="0.2">
      <c r="B307" s="85"/>
    </row>
    <row r="308" spans="2:2" s="68" customFormat="1" ht="23.25" customHeight="1" x14ac:dyDescent="0.2">
      <c r="B308" s="85"/>
    </row>
    <row r="309" spans="2:2" s="68" customFormat="1" ht="23.25" customHeight="1" x14ac:dyDescent="0.2">
      <c r="B309" s="85"/>
    </row>
    <row r="310" spans="2:2" s="68" customFormat="1" ht="23.25" customHeight="1" x14ac:dyDescent="0.2">
      <c r="B310" s="85"/>
    </row>
    <row r="311" spans="2:2" s="68" customFormat="1" ht="23.25" customHeight="1" x14ac:dyDescent="0.2">
      <c r="B311" s="85"/>
    </row>
    <row r="312" spans="2:2" s="68" customFormat="1" ht="23.25" customHeight="1" x14ac:dyDescent="0.2">
      <c r="B312" s="85"/>
    </row>
    <row r="313" spans="2:2" s="68" customFormat="1" ht="23.25" customHeight="1" x14ac:dyDescent="0.2">
      <c r="B313" s="85"/>
    </row>
    <row r="314" spans="2:2" s="68" customFormat="1" ht="23.25" customHeight="1" x14ac:dyDescent="0.2">
      <c r="B314" s="85"/>
    </row>
    <row r="315" spans="2:2" s="68" customFormat="1" ht="23.25" customHeight="1" x14ac:dyDescent="0.2">
      <c r="B315" s="85"/>
    </row>
    <row r="316" spans="2:2" s="68" customFormat="1" ht="23.25" customHeight="1" x14ac:dyDescent="0.2">
      <c r="B316" s="85"/>
    </row>
    <row r="317" spans="2:2" s="68" customFormat="1" ht="23.25" customHeight="1" x14ac:dyDescent="0.2">
      <c r="B317" s="85"/>
    </row>
    <row r="318" spans="2:2" s="68" customFormat="1" ht="23.25" customHeight="1" x14ac:dyDescent="0.2">
      <c r="B318" s="85"/>
    </row>
    <row r="319" spans="2:2" s="68" customFormat="1" ht="23.25" customHeight="1" x14ac:dyDescent="0.2">
      <c r="B319" s="85"/>
    </row>
    <row r="320" spans="2:2" s="68" customFormat="1" ht="23.25" customHeight="1" x14ac:dyDescent="0.2">
      <c r="B320" s="85"/>
    </row>
    <row r="321" spans="2:2" s="68" customFormat="1" ht="23.25" customHeight="1" x14ac:dyDescent="0.2">
      <c r="B321" s="85"/>
    </row>
    <row r="322" spans="2:2" s="68" customFormat="1" ht="23.25" customHeight="1" x14ac:dyDescent="0.2">
      <c r="B322" s="85"/>
    </row>
    <row r="323" spans="2:2" s="68" customFormat="1" ht="23.25" customHeight="1" x14ac:dyDescent="0.2">
      <c r="B323" s="85"/>
    </row>
    <row r="324" spans="2:2" s="68" customFormat="1" ht="23.25" customHeight="1" x14ac:dyDescent="0.2">
      <c r="B324" s="85"/>
    </row>
    <row r="325" spans="2:2" s="68" customFormat="1" ht="23.25" customHeight="1" x14ac:dyDescent="0.2">
      <c r="B325" s="85"/>
    </row>
    <row r="326" spans="2:2" s="68" customFormat="1" ht="23.25" customHeight="1" x14ac:dyDescent="0.2">
      <c r="B326" s="85"/>
    </row>
    <row r="327" spans="2:2" s="68" customFormat="1" ht="23.25" customHeight="1" x14ac:dyDescent="0.2">
      <c r="B327" s="85"/>
    </row>
    <row r="328" spans="2:2" s="68" customFormat="1" ht="23.25" customHeight="1" x14ac:dyDescent="0.2">
      <c r="B328" s="85"/>
    </row>
    <row r="329" spans="2:2" s="68" customFormat="1" ht="23.25" customHeight="1" x14ac:dyDescent="0.2">
      <c r="B329" s="85"/>
    </row>
    <row r="330" spans="2:2" s="68" customFormat="1" ht="23.25" customHeight="1" x14ac:dyDescent="0.2">
      <c r="B330" s="85"/>
    </row>
    <row r="331" spans="2:2" s="68" customFormat="1" ht="23.25" customHeight="1" x14ac:dyDescent="0.2">
      <c r="B331" s="85"/>
    </row>
    <row r="332" spans="2:2" s="68" customFormat="1" ht="23.25" customHeight="1" x14ac:dyDescent="0.2">
      <c r="B332" s="85"/>
    </row>
    <row r="333" spans="2:2" s="68" customFormat="1" ht="23.25" customHeight="1" x14ac:dyDescent="0.2">
      <c r="B333" s="85"/>
    </row>
    <row r="334" spans="2:2" s="68" customFormat="1" ht="23.25" customHeight="1" x14ac:dyDescent="0.2">
      <c r="B334" s="85"/>
    </row>
    <row r="335" spans="2:2" s="68" customFormat="1" ht="23.25" customHeight="1" x14ac:dyDescent="0.2">
      <c r="B335" s="85"/>
    </row>
    <row r="336" spans="2:2" s="68" customFormat="1" ht="23.25" customHeight="1" x14ac:dyDescent="0.2">
      <c r="B336" s="85"/>
    </row>
    <row r="337" spans="2:2" s="68" customFormat="1" ht="23.25" customHeight="1" x14ac:dyDescent="0.2">
      <c r="B337" s="85"/>
    </row>
    <row r="338" spans="2:2" s="68" customFormat="1" ht="23.25" customHeight="1" x14ac:dyDescent="0.2">
      <c r="B338" s="85"/>
    </row>
    <row r="339" spans="2:2" s="68" customFormat="1" ht="23.25" customHeight="1" x14ac:dyDescent="0.2">
      <c r="B339" s="85"/>
    </row>
    <row r="340" spans="2:2" s="68" customFormat="1" ht="23.25" customHeight="1" x14ac:dyDescent="0.2">
      <c r="B340" s="85"/>
    </row>
    <row r="341" spans="2:2" s="68" customFormat="1" ht="23.25" customHeight="1" x14ac:dyDescent="0.2">
      <c r="B341" s="85"/>
    </row>
    <row r="342" spans="2:2" s="68" customFormat="1" ht="23.25" customHeight="1" x14ac:dyDescent="0.2">
      <c r="B342" s="85"/>
    </row>
    <row r="343" spans="2:2" s="68" customFormat="1" ht="23.25" customHeight="1" x14ac:dyDescent="0.2">
      <c r="B343" s="85"/>
    </row>
    <row r="344" spans="2:2" s="68" customFormat="1" ht="23.25" customHeight="1" x14ac:dyDescent="0.2">
      <c r="B344" s="85"/>
    </row>
    <row r="345" spans="2:2" s="68" customFormat="1" ht="23.25" customHeight="1" x14ac:dyDescent="0.2">
      <c r="B345" s="85"/>
    </row>
    <row r="346" spans="2:2" s="68" customFormat="1" ht="23.25" customHeight="1" x14ac:dyDescent="0.2">
      <c r="B346" s="85"/>
    </row>
    <row r="347" spans="2:2" s="68" customFormat="1" ht="23.25" customHeight="1" x14ac:dyDescent="0.2">
      <c r="B347" s="85"/>
    </row>
    <row r="348" spans="2:2" s="68" customFormat="1" ht="23.25" customHeight="1" x14ac:dyDescent="0.2">
      <c r="B348" s="85"/>
    </row>
    <row r="349" spans="2:2" s="68" customFormat="1" ht="23.25" customHeight="1" x14ac:dyDescent="0.2">
      <c r="B349" s="85"/>
    </row>
    <row r="350" spans="2:2" s="68" customFormat="1" ht="23.25" customHeight="1" x14ac:dyDescent="0.2">
      <c r="B350" s="85"/>
    </row>
    <row r="351" spans="2:2" s="68" customFormat="1" ht="23.25" customHeight="1" x14ac:dyDescent="0.2">
      <c r="B351" s="85"/>
    </row>
    <row r="352" spans="2:2" s="68" customFormat="1" ht="23.25" customHeight="1" x14ac:dyDescent="0.2">
      <c r="B352" s="85"/>
    </row>
    <row r="353" spans="2:2" s="68" customFormat="1" ht="23.25" customHeight="1" x14ac:dyDescent="0.2">
      <c r="B353" s="85"/>
    </row>
    <row r="354" spans="2:2" s="68" customFormat="1" ht="23.25" customHeight="1" x14ac:dyDescent="0.2">
      <c r="B354" s="85"/>
    </row>
    <row r="355" spans="2:2" s="68" customFormat="1" ht="23.25" customHeight="1" x14ac:dyDescent="0.2">
      <c r="B355" s="85"/>
    </row>
    <row r="356" spans="2:2" s="68" customFormat="1" ht="23.25" customHeight="1" x14ac:dyDescent="0.2">
      <c r="B356" s="85"/>
    </row>
    <row r="357" spans="2:2" s="68" customFormat="1" ht="23.25" customHeight="1" x14ac:dyDescent="0.2">
      <c r="B357" s="85"/>
    </row>
    <row r="358" spans="2:2" s="68" customFormat="1" ht="23.25" customHeight="1" x14ac:dyDescent="0.2">
      <c r="B358" s="85"/>
    </row>
    <row r="359" spans="2:2" s="68" customFormat="1" ht="23.25" customHeight="1" x14ac:dyDescent="0.2">
      <c r="B359" s="85"/>
    </row>
    <row r="360" spans="2:2" s="68" customFormat="1" ht="23.25" customHeight="1" x14ac:dyDescent="0.2">
      <c r="B360" s="85"/>
    </row>
    <row r="361" spans="2:2" s="68" customFormat="1" ht="23.25" customHeight="1" x14ac:dyDescent="0.2">
      <c r="B361" s="85"/>
    </row>
    <row r="362" spans="2:2" s="68" customFormat="1" ht="23.25" customHeight="1" x14ac:dyDescent="0.2">
      <c r="B362" s="85"/>
    </row>
    <row r="363" spans="2:2" s="68" customFormat="1" ht="23.25" customHeight="1" x14ac:dyDescent="0.2">
      <c r="B363" s="85"/>
    </row>
    <row r="364" spans="2:2" s="68" customFormat="1" ht="23.25" customHeight="1" x14ac:dyDescent="0.2">
      <c r="B364" s="85"/>
    </row>
    <row r="365" spans="2:2" s="68" customFormat="1" ht="23.25" customHeight="1" x14ac:dyDescent="0.2">
      <c r="B365" s="85"/>
    </row>
    <row r="366" spans="2:2" s="68" customFormat="1" ht="23.25" customHeight="1" x14ac:dyDescent="0.2">
      <c r="B366" s="85"/>
    </row>
    <row r="367" spans="2:2" s="68" customFormat="1" ht="23.25" customHeight="1" x14ac:dyDescent="0.2">
      <c r="B367" s="85"/>
    </row>
    <row r="368" spans="2:2" s="68" customFormat="1" ht="23.25" customHeight="1" x14ac:dyDescent="0.2">
      <c r="B368" s="85"/>
    </row>
    <row r="369" spans="2:2" s="68" customFormat="1" ht="23.25" customHeight="1" x14ac:dyDescent="0.2">
      <c r="B369" s="85"/>
    </row>
    <row r="370" spans="2:2" s="68" customFormat="1" ht="23.25" customHeight="1" x14ac:dyDescent="0.2">
      <c r="B370" s="85"/>
    </row>
  </sheetData>
  <sheetProtection algorithmName="SHA-512" hashValue="Go03JNChu9zALCMy0jvi8aziQG8inifD0vsrwwzbWQgAahIpoi6n6H/s2u1eqXDzpGWYWkHM30U1Om/cI62pfg==" saltValue="N5+TVV6/5EjiGbi9YSrxLA==" spinCount="100000" sheet="1" objects="1" scenarios="1" selectLockedCells="1"/>
  <mergeCells count="9">
    <mergeCell ref="A1:D1"/>
    <mergeCell ref="A3:B3"/>
    <mergeCell ref="A10:B10"/>
    <mergeCell ref="A17:B17"/>
    <mergeCell ref="B54:C54"/>
    <mergeCell ref="A56:D56"/>
    <mergeCell ref="A24:B24"/>
    <mergeCell ref="A31:B31"/>
    <mergeCell ref="A37:B37"/>
  </mergeCells>
  <pageMargins left="0.70866141732283472" right="0.70866141732283472" top="0.74803149606299213" bottom="0.74803149606299213" header="0.31496062992125984" footer="0.31496062992125984"/>
  <pageSetup paperSize="9" scale="56" orientation="portrait" r:id="rId1"/>
  <headerFooter>
    <oddFooter>&amp;L&amp;"Century Gothic,Standaard"&amp;8 05 Reinis Prijsinvulformulieren, &amp;A 
Afdrukdatum: &amp;D
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2" ma:contentTypeDescription="Een nieuw document maken." ma:contentTypeScope="" ma:versionID="6c21bbd07498fa6b073756072b61c35f">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977af90baf2af4499d716b0362f97eca"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077361D-0975-4075-AA58-5D48905D5CC7}">
  <ds:schemaRefs>
    <ds:schemaRef ds:uri="b77e2b43-37d4-4532-953b-53983e0992e2"/>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62d65e8-ec2e-4f08-b510-02888a857b6e"/>
    <ds:schemaRef ds:uri="http://www.w3.org/XML/1998/namespace"/>
    <ds:schemaRef ds:uri="http://purl.org/dc/dcmitype/"/>
  </ds:schemaRefs>
</ds:datastoreItem>
</file>

<file path=customXml/itemProps2.xml><?xml version="1.0" encoding="utf-8"?>
<ds:datastoreItem xmlns:ds="http://schemas.openxmlformats.org/officeDocument/2006/customXml" ds:itemID="{38D76C20-D074-4205-B709-8CB433D993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56F0BAD-8718-4E04-AC13-4D0A68D5815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DocSecurity>0</DocSecurity>
  <ScaleCrop>false</ScaleCrop>
  <HeadingPairs>
    <vt:vector size="4" baseType="variant">
      <vt:variant>
        <vt:lpstr>Werkbladen</vt:lpstr>
      </vt:variant>
      <vt:variant>
        <vt:i4>9</vt:i4>
      </vt:variant>
      <vt:variant>
        <vt:lpstr>Benoemde bereiken</vt:lpstr>
      </vt:variant>
      <vt:variant>
        <vt:i4>9</vt:i4>
      </vt:variant>
    </vt:vector>
  </HeadingPairs>
  <TitlesOfParts>
    <vt:vector size="18" baseType="lpstr">
      <vt:lpstr>Voorblad </vt:lpstr>
      <vt:lpstr>Rente opslag</vt:lpstr>
      <vt:lpstr>1. Achterlader</vt:lpstr>
      <vt:lpstr>2. Bovenlader</vt:lpstr>
      <vt:lpstr>3. Haakarmwagen</vt:lpstr>
      <vt:lpstr>4. Kraan- haakarmwagen</vt:lpstr>
      <vt:lpstr>5. Aanhangwagen</vt:lpstr>
      <vt:lpstr>6. Veegmachine</vt:lpstr>
      <vt:lpstr>Totalen</vt:lpstr>
      <vt:lpstr>'1. Achterlader'!Afdrukbereik</vt:lpstr>
      <vt:lpstr>'2. Bovenlader'!Afdrukbereik</vt:lpstr>
      <vt:lpstr>'3. Haakarmwagen'!Afdrukbereik</vt:lpstr>
      <vt:lpstr>'4. Kraan- haakarmwagen'!Afdrukbereik</vt:lpstr>
      <vt:lpstr>'5. Aanhangwagen'!Afdrukbereik</vt:lpstr>
      <vt:lpstr>'6. Veegmachine'!Afdrukbereik</vt:lpstr>
      <vt:lpstr>'Rente opslag'!Afdrukbereik</vt:lpstr>
      <vt:lpstr>Totalen!Afdrukbereik</vt:lpstr>
      <vt:lpstr>'Voorblad '!Afdrukbereik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2020-10-09T14:09:29Z</cp:lastPrinted>
  <dcterms:created xsi:type="dcterms:W3CDTF">2008-02-01T08:20:49Z</dcterms:created>
  <dcterms:modified xsi:type="dcterms:W3CDTF">2020-10-09T14:11:58Z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ies>
</file>