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renda Nootenboom\Documents\Aanbesteding Food\"/>
    </mc:Choice>
  </mc:AlternateContent>
  <bookViews>
    <workbookView xWindow="0" yWindow="0" windowWidth="19200" windowHeight="6740"/>
  </bookViews>
  <sheets>
    <sheet name="Prijzenblad perceel 2" sheetId="1" r:id="rId1"/>
  </sheets>
  <definedNames>
    <definedName name="_xlnm.Print_Area" localSheetId="0">'Prijzenblad perceel 2'!$A$1:$K$40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1" l="1"/>
  <c r="K33" i="1"/>
  <c r="I33" i="1" l="1"/>
  <c r="J33" i="1" s="1"/>
  <c r="I32" i="1"/>
  <c r="J32" i="1" s="1"/>
  <c r="K32" i="1" s="1"/>
  <c r="I31" i="1"/>
  <c r="J31" i="1" s="1"/>
  <c r="K31" i="1" s="1"/>
  <c r="I30" i="1"/>
  <c r="J30" i="1" s="1"/>
  <c r="K30" i="1" s="1"/>
  <c r="I10" i="1" l="1"/>
  <c r="J10" i="1" s="1"/>
  <c r="K10" i="1" s="1"/>
  <c r="I34" i="1" l="1"/>
  <c r="J34" i="1" s="1"/>
  <c r="K34" i="1" s="1"/>
  <c r="I11" i="1" l="1"/>
  <c r="J11" i="1" s="1"/>
  <c r="K11" i="1" s="1"/>
  <c r="I12" i="1"/>
  <c r="J12" i="1" s="1"/>
  <c r="K12" i="1" s="1"/>
  <c r="I13" i="1"/>
  <c r="J13" i="1" s="1"/>
  <c r="K13" i="1" s="1"/>
  <c r="I14" i="1"/>
  <c r="J14" i="1" s="1"/>
  <c r="K14" i="1" s="1"/>
  <c r="I15" i="1"/>
  <c r="J15" i="1" s="1"/>
  <c r="K15" i="1" s="1"/>
  <c r="I16" i="1"/>
  <c r="J16" i="1" s="1"/>
  <c r="K16" i="1" s="1"/>
  <c r="I17" i="1"/>
  <c r="J17" i="1" s="1"/>
  <c r="K17" i="1" s="1"/>
  <c r="I18" i="1"/>
  <c r="J18" i="1" s="1"/>
  <c r="K18" i="1" s="1"/>
  <c r="I19" i="1"/>
  <c r="J19" i="1" s="1"/>
  <c r="K19" i="1" s="1"/>
  <c r="I20" i="1"/>
  <c r="J20" i="1" s="1"/>
  <c r="K20" i="1" s="1"/>
  <c r="I21" i="1"/>
  <c r="J21" i="1" s="1"/>
  <c r="K21" i="1" s="1"/>
  <c r="I22" i="1"/>
  <c r="J22" i="1" s="1"/>
  <c r="I23" i="1"/>
  <c r="J23" i="1" s="1"/>
  <c r="K23" i="1" s="1"/>
  <c r="I24" i="1"/>
  <c r="J24" i="1" s="1"/>
  <c r="K24" i="1" s="1"/>
  <c r="I25" i="1"/>
  <c r="J25" i="1" s="1"/>
  <c r="K25" i="1" s="1"/>
  <c r="I26" i="1"/>
  <c r="J26" i="1" s="1"/>
  <c r="K26" i="1" s="1"/>
  <c r="I27" i="1"/>
  <c r="J27" i="1" s="1"/>
  <c r="K27" i="1" s="1"/>
  <c r="I28" i="1"/>
  <c r="J28" i="1" s="1"/>
  <c r="K28" i="1" s="1"/>
  <c r="I29" i="1"/>
  <c r="J29" i="1" s="1"/>
  <c r="K29" i="1" s="1"/>
  <c r="J38" i="1" l="1"/>
</calcChain>
</file>

<file path=xl/comments1.xml><?xml version="1.0" encoding="utf-8"?>
<comments xmlns="http://schemas.openxmlformats.org/spreadsheetml/2006/main">
  <authors>
    <author>Hof, Maaike</author>
  </authors>
  <commentList>
    <comment ref="J36" authorId="0" shapeId="0">
      <text>
        <r>
          <rPr>
            <sz val="9"/>
            <color indexed="81"/>
            <rFont val="Tahoma"/>
            <family val="2"/>
          </rPr>
          <t xml:space="preserve">
Dit kortingspercentage wordt tijdens de contractperiode door opdrachtnemer minimaal gehanteerd op het overige assortiment.</t>
        </r>
      </text>
    </comment>
    <comment ref="J40" authorId="0" shapeId="0">
      <text>
        <r>
          <rPr>
            <sz val="9"/>
            <color indexed="81"/>
            <rFont val="Tahoma"/>
            <family val="2"/>
          </rPr>
          <t xml:space="preserve">
Dit kortingspercentage wordt door opdrachtnemer tijdens de contractperiode gehanteerd op alle folderprijzen/acties.</t>
        </r>
      </text>
    </comment>
  </commentList>
</comments>
</file>

<file path=xl/sharedStrings.xml><?xml version="1.0" encoding="utf-8"?>
<sst xmlns="http://schemas.openxmlformats.org/spreadsheetml/2006/main" count="93" uniqueCount="62">
  <si>
    <t>Annex IX Prijzenblad Perceel 2 Grondstoffen en aanverwante producten Brood &amp; banket</t>
  </si>
  <si>
    <t>Inschrijver dient álle lichtblauwe velden in te vullen.
Het is de inschrijver niet toegestaan wijzigingen aan te brengen in het format van de aangeleverde invulmodellen/tabellen/formats etc.</t>
  </si>
  <si>
    <t>Het cummulatieve bestelbedrag van onderstaande top-25 producten vertegenwoordigt ongeveer 68% van de totale omzet van 2019.</t>
  </si>
  <si>
    <t>Nr.</t>
  </si>
  <si>
    <t>Omschrijving</t>
  </si>
  <si>
    <t>Verpakking</t>
  </si>
  <si>
    <t>Prijsopgave voor</t>
  </si>
  <si>
    <t>Brutoprijs per stuk</t>
  </si>
  <si>
    <t>Korting in %</t>
  </si>
  <si>
    <t>Nettoprijs excl. BTW</t>
  </si>
  <si>
    <t>Prijs excl. BTW</t>
  </si>
  <si>
    <t>Prijs incl. BTW</t>
  </si>
  <si>
    <t>Scharrel heelei</t>
  </si>
  <si>
    <t>1 kg</t>
  </si>
  <si>
    <t>Pak</t>
  </si>
  <si>
    <t>Ambachtsmolen patentbloem</t>
  </si>
  <si>
    <t>25 kg</t>
  </si>
  <si>
    <t>Zak</t>
  </si>
  <si>
    <t>Scharrel eigeel</t>
  </si>
  <si>
    <t xml:space="preserve">Debic roomboter vers </t>
  </si>
  <si>
    <t>10 kg</t>
  </si>
  <si>
    <t>Doos</t>
  </si>
  <si>
    <t>Slagroom premium 40%+12%s</t>
  </si>
  <si>
    <t>10 liter</t>
  </si>
  <si>
    <t>Kristalsuiker extra fijn</t>
  </si>
  <si>
    <t>Witte basterdsuiker</t>
  </si>
  <si>
    <t xml:space="preserve">STM Amandelspijs </t>
  </si>
  <si>
    <t xml:space="preserve">20 kg </t>
  </si>
  <si>
    <t>CLB Callets 811 puur glac.</t>
  </si>
  <si>
    <t>2x 10 kg</t>
  </si>
  <si>
    <t xml:space="preserve">Debic top tourage </t>
  </si>
  <si>
    <t>5x 2 kg</t>
  </si>
  <si>
    <t xml:space="preserve">Zwanenhalsdozen 30x30x10cm </t>
  </si>
  <si>
    <t>50 stuks</t>
  </si>
  <si>
    <t>Fondant afgeslapt</t>
  </si>
  <si>
    <t>15 kg</t>
  </si>
  <si>
    <t>Emmer</t>
  </si>
  <si>
    <t>Vensterdoos 19x19x9cm nature</t>
  </si>
  <si>
    <t>125 stuks</t>
  </si>
  <si>
    <t xml:space="preserve">Debic boter croissant </t>
  </si>
  <si>
    <t>Rozijnen standaard 9 s.c</t>
  </si>
  <si>
    <t>14 kg</t>
  </si>
  <si>
    <t xml:space="preserve">Spuitzakken groen </t>
  </si>
  <si>
    <t>4x 100 stuks</t>
  </si>
  <si>
    <t>Krenten Vostizza smalls s.c</t>
  </si>
  <si>
    <t xml:space="preserve">CLB Callets W2 wit glaceer </t>
  </si>
  <si>
    <t>CLB Callets 667 melk glaceer</t>
  </si>
  <si>
    <t>SON Marsepein 1:3 wm</t>
  </si>
  <si>
    <t>HGB Cacaoboter in druppelvorm</t>
  </si>
  <si>
    <t>3 kg</t>
  </si>
  <si>
    <t>Vlaaidoos pablo 28x28x7cm</t>
  </si>
  <si>
    <t>100 stuks</t>
  </si>
  <si>
    <t xml:space="preserve">Amandelschaafsel gebl </t>
  </si>
  <si>
    <t>12,5 kg</t>
  </si>
  <si>
    <t>GK-07 Letterds.goudl.100st</t>
  </si>
  <si>
    <t xml:space="preserve">Amandelen opleg/split </t>
  </si>
  <si>
    <t>doos</t>
  </si>
  <si>
    <t>Prijswens 4 Kortingspercentage op het overige assortiment</t>
  </si>
  <si>
    <t>%</t>
  </si>
  <si>
    <t>Prijswens 5 Totaalprijs uitgevraagde producten inclusief BTW</t>
  </si>
  <si>
    <t>Prijswens 6 Kortingspercentage op folderaanbiedingen/acties</t>
  </si>
  <si>
    <t xml:space="preserve">Naam Inschrijver: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</si>
</sst>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&quot;€&quot;\ #,##0.00"/>
  </numFmts>
  <fonts count="14" x14ac:knownFonts="1">
    <font>
      <sz val="11"/>
      <color theme="1"/>
      <name val="Verdan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232323"/>
      <name val="Arial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1"/>
      <color theme="1"/>
      <name val="Verdana"/>
      <family val="2"/>
    </font>
    <font>
      <sz val="10"/>
      <color rgb="FF000000"/>
      <name val="Arial"/>
      <family val="2"/>
    </font>
    <font>
      <sz val="11"/>
      <color rgb="FFFF0000"/>
      <name val="Verdana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57B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9" fillId="0" borderId="0" xfId="0" applyFont="1"/>
    <xf numFmtId="0" fontId="0" fillId="0" borderId="0" xfId="0" applyAlignment="1">
      <alignment wrapText="1"/>
    </xf>
    <xf numFmtId="0" fontId="3" fillId="5" borderId="1" xfId="0" applyFont="1" applyFill="1" applyBorder="1"/>
    <xf numFmtId="0" fontId="3" fillId="5" borderId="2" xfId="0" applyFont="1" applyFill="1" applyBorder="1"/>
    <xf numFmtId="9" fontId="3" fillId="5" borderId="3" xfId="1" applyFont="1" applyFill="1" applyBorder="1"/>
    <xf numFmtId="43" fontId="3" fillId="3" borderId="2" xfId="2" applyFont="1" applyFill="1" applyBorder="1"/>
    <xf numFmtId="9" fontId="3" fillId="3" borderId="2" xfId="1" applyFont="1" applyFill="1" applyBorder="1"/>
    <xf numFmtId="0" fontId="3" fillId="0" borderId="4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right"/>
    </xf>
    <xf numFmtId="164" fontId="3" fillId="3" borderId="4" xfId="0" applyNumberFormat="1" applyFont="1" applyFill="1" applyBorder="1"/>
    <xf numFmtId="164" fontId="3" fillId="0" borderId="4" xfId="0" applyNumberFormat="1" applyFont="1" applyFill="1" applyBorder="1"/>
    <xf numFmtId="164" fontId="3" fillId="2" borderId="4" xfId="0" applyNumberFormat="1" applyFont="1" applyFill="1" applyBorder="1"/>
    <xf numFmtId="0" fontId="6" fillId="0" borderId="4" xfId="0" applyFont="1" applyFill="1" applyBorder="1"/>
    <xf numFmtId="0" fontId="3" fillId="0" borderId="5" xfId="0" applyFont="1" applyFill="1" applyBorder="1" applyAlignment="1">
      <alignment horizontal="left"/>
    </xf>
    <xf numFmtId="0" fontId="6" fillId="0" borderId="5" xfId="0" applyFont="1" applyFill="1" applyBorder="1"/>
    <xf numFmtId="0" fontId="3" fillId="0" borderId="5" xfId="0" applyFont="1" applyFill="1" applyBorder="1" applyAlignment="1">
      <alignment horizontal="right"/>
    </xf>
    <xf numFmtId="164" fontId="3" fillId="3" borderId="5" xfId="0" applyNumberFormat="1" applyFont="1" applyFill="1" applyBorder="1"/>
    <xf numFmtId="164" fontId="3" fillId="0" borderId="5" xfId="0" applyNumberFormat="1" applyFont="1" applyFill="1" applyBorder="1"/>
    <xf numFmtId="164" fontId="3" fillId="2" borderId="5" xfId="0" applyNumberFormat="1" applyFont="1" applyFill="1" applyBorder="1"/>
    <xf numFmtId="0" fontId="11" fillId="0" borderId="5" xfId="0" applyFont="1" applyFill="1" applyBorder="1" applyAlignment="1"/>
    <xf numFmtId="0" fontId="6" fillId="0" borderId="5" xfId="0" applyFont="1" applyFill="1" applyBorder="1" applyAlignment="1">
      <alignment horizontal="right"/>
    </xf>
    <xf numFmtId="0" fontId="7" fillId="0" borderId="5" xfId="0" applyFont="1" applyFill="1" applyBorder="1" applyAlignment="1">
      <alignment horizontal="right"/>
    </xf>
    <xf numFmtId="0" fontId="11" fillId="0" borderId="5" xfId="0" applyFont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/>
    <xf numFmtId="0" fontId="3" fillId="4" borderId="7" xfId="0" applyFont="1" applyFill="1" applyBorder="1" applyAlignment="1">
      <alignment horizontal="right"/>
    </xf>
    <xf numFmtId="0" fontId="3" fillId="4" borderId="7" xfId="0" applyFont="1" applyFill="1" applyBorder="1" applyAlignment="1">
      <alignment horizontal="left" wrapText="1"/>
    </xf>
    <xf numFmtId="0" fontId="3" fillId="4" borderId="7" xfId="0" applyFont="1" applyFill="1" applyBorder="1" applyAlignment="1">
      <alignment horizontal="right" wrapText="1"/>
    </xf>
    <xf numFmtId="0" fontId="6" fillId="4" borderId="7" xfId="0" applyFont="1" applyFill="1" applyBorder="1" applyAlignment="1">
      <alignment horizontal="right" wrapText="1"/>
    </xf>
    <xf numFmtId="0" fontId="6" fillId="4" borderId="8" xfId="0" applyFont="1" applyFill="1" applyBorder="1" applyAlignment="1">
      <alignment horizontal="right" wrapText="1"/>
    </xf>
    <xf numFmtId="0" fontId="3" fillId="0" borderId="9" xfId="0" applyFont="1" applyFill="1" applyBorder="1" applyAlignment="1">
      <alignment horizontal="left"/>
    </xf>
    <xf numFmtId="164" fontId="3" fillId="2" borderId="10" xfId="0" applyNumberFormat="1" applyFont="1" applyFill="1" applyBorder="1"/>
    <xf numFmtId="0" fontId="3" fillId="0" borderId="11" xfId="0" applyFont="1" applyFill="1" applyBorder="1" applyAlignment="1">
      <alignment horizontal="left"/>
    </xf>
    <xf numFmtId="164" fontId="3" fillId="2" borderId="12" xfId="0" applyNumberFormat="1" applyFont="1" applyFill="1" applyBorder="1"/>
    <xf numFmtId="0" fontId="3" fillId="0" borderId="13" xfId="0" applyFont="1" applyFill="1" applyBorder="1" applyAlignment="1">
      <alignment horizontal="left"/>
    </xf>
    <xf numFmtId="0" fontId="11" fillId="0" borderId="14" xfId="0" applyFont="1" applyFill="1" applyBorder="1" applyAlignment="1"/>
    <xf numFmtId="0" fontId="11" fillId="0" borderId="14" xfId="0" applyFont="1" applyBorder="1" applyAlignment="1">
      <alignment horizontal="right"/>
    </xf>
    <xf numFmtId="0" fontId="3" fillId="0" borderId="14" xfId="0" applyFont="1" applyFill="1" applyBorder="1" applyAlignment="1">
      <alignment horizontal="right"/>
    </xf>
    <xf numFmtId="0" fontId="3" fillId="0" borderId="14" xfId="0" applyFont="1" applyFill="1" applyBorder="1" applyAlignment="1">
      <alignment horizontal="left"/>
    </xf>
    <xf numFmtId="164" fontId="3" fillId="3" borderId="14" xfId="0" applyNumberFormat="1" applyFont="1" applyFill="1" applyBorder="1"/>
    <xf numFmtId="164" fontId="3" fillId="0" borderId="14" xfId="0" applyNumberFormat="1" applyFont="1" applyFill="1" applyBorder="1"/>
    <xf numFmtId="164" fontId="3" fillId="2" borderId="14" xfId="0" applyNumberFormat="1" applyFont="1" applyFill="1" applyBorder="1"/>
    <xf numFmtId="164" fontId="3" fillId="2" borderId="15" xfId="0" applyNumberFormat="1" applyFont="1" applyFill="1" applyBorder="1"/>
    <xf numFmtId="164" fontId="5" fillId="5" borderId="2" xfId="0" applyNumberFormat="1" applyFont="1" applyFill="1" applyBorder="1"/>
    <xf numFmtId="43" fontId="3" fillId="3" borderId="4" xfId="2" applyFont="1" applyFill="1" applyBorder="1"/>
    <xf numFmtId="43" fontId="3" fillId="3" borderId="5" xfId="2" applyFont="1" applyFill="1" applyBorder="1"/>
    <xf numFmtId="43" fontId="3" fillId="3" borderId="14" xfId="2" applyFont="1" applyFill="1" applyBorder="1"/>
    <xf numFmtId="0" fontId="3" fillId="4" borderId="7" xfId="0" applyFont="1" applyFill="1" applyBorder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3" fillId="4" borderId="7" xfId="0" applyFont="1" applyFill="1" applyBorder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</cellXfs>
  <cellStyles count="3">
    <cellStyle name="Komma" xfId="2" builtinId="3"/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0"/>
  <sheetViews>
    <sheetView tabSelected="1" topLeftCell="A4" zoomScale="95" zoomScaleNormal="95" workbookViewId="0">
      <selection activeCell="L9" sqref="L9"/>
    </sheetView>
  </sheetViews>
  <sheetFormatPr defaultRowHeight="13.5" x14ac:dyDescent="0.25"/>
  <cols>
    <col min="1" max="1" width="3.2109375" customWidth="1"/>
    <col min="2" max="2" width="26.0703125" bestFit="1" customWidth="1"/>
    <col min="3" max="3" width="10.5" customWidth="1"/>
    <col min="4" max="4" width="3.28515625" customWidth="1"/>
    <col min="5" max="5" width="6.42578125" customWidth="1"/>
    <col min="6" max="6" width="5.5703125" customWidth="1"/>
    <col min="7" max="9" width="7.5703125" customWidth="1"/>
    <col min="10" max="11" width="9.5703125" customWidth="1"/>
  </cols>
  <sheetData>
    <row r="1" spans="1:12" ht="14.5" x14ac:dyDescent="0.3">
      <c r="A1" s="1" t="s">
        <v>0</v>
      </c>
      <c r="B1" s="2"/>
      <c r="C1" s="2"/>
      <c r="D1" s="2"/>
      <c r="E1" s="2"/>
      <c r="F1" s="2"/>
      <c r="G1" s="2"/>
      <c r="H1" s="5"/>
      <c r="I1" s="2"/>
      <c r="J1" s="2"/>
    </row>
    <row r="2" spans="1:12" ht="14.5" x14ac:dyDescent="0.3">
      <c r="A2" s="1"/>
      <c r="B2" s="2"/>
      <c r="C2" s="2"/>
      <c r="D2" s="2"/>
      <c r="E2" s="2"/>
      <c r="F2" s="2"/>
      <c r="G2" s="2"/>
      <c r="H2" s="5"/>
      <c r="I2" s="2"/>
      <c r="J2" s="2"/>
    </row>
    <row r="3" spans="1:12" ht="44.25" customHeight="1" x14ac:dyDescent="0.25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</row>
    <row r="4" spans="1:12" ht="17.25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</row>
    <row r="5" spans="1:12" ht="17.25" customHeight="1" x14ac:dyDescent="0.25">
      <c r="A5" s="55"/>
      <c r="B5" s="58" t="s">
        <v>61</v>
      </c>
      <c r="C5" s="59"/>
      <c r="D5" s="59"/>
      <c r="E5" s="59"/>
      <c r="F5" s="59"/>
      <c r="G5" s="59"/>
      <c r="H5" s="59"/>
      <c r="I5" s="59"/>
      <c r="J5" s="59"/>
      <c r="K5" s="60"/>
    </row>
    <row r="6" spans="1:12" ht="14.5" x14ac:dyDescent="0.3">
      <c r="A6" s="1"/>
      <c r="B6" s="2"/>
      <c r="C6" s="2"/>
      <c r="D6" s="2"/>
      <c r="E6" s="2"/>
      <c r="F6" s="2"/>
      <c r="G6" s="2"/>
      <c r="H6" s="5"/>
      <c r="I6" s="2"/>
      <c r="J6" s="2"/>
    </row>
    <row r="7" spans="1:12" ht="14.5" x14ac:dyDescent="0.3">
      <c r="A7" s="7" t="s">
        <v>2</v>
      </c>
      <c r="B7" s="3"/>
      <c r="C7" s="3"/>
      <c r="D7" s="3"/>
      <c r="E7" s="3"/>
      <c r="F7" s="3"/>
      <c r="G7" s="3"/>
      <c r="H7" s="6"/>
      <c r="I7" s="3"/>
      <c r="J7" s="3"/>
    </row>
    <row r="8" spans="1:12" ht="14" x14ac:dyDescent="0.3">
      <c r="C8" s="4"/>
      <c r="D8" s="4"/>
      <c r="E8" s="4"/>
      <c r="F8" s="4"/>
      <c r="G8" s="3"/>
      <c r="H8" s="3"/>
      <c r="I8" s="3"/>
      <c r="J8" s="3"/>
    </row>
    <row r="9" spans="1:12" ht="25" x14ac:dyDescent="0.25">
      <c r="A9" s="30" t="s">
        <v>3</v>
      </c>
      <c r="B9" s="31" t="s">
        <v>4</v>
      </c>
      <c r="C9" s="32" t="s">
        <v>5</v>
      </c>
      <c r="D9" s="32"/>
      <c r="E9" s="56" t="s">
        <v>6</v>
      </c>
      <c r="F9" s="56"/>
      <c r="G9" s="33" t="s">
        <v>7</v>
      </c>
      <c r="H9" s="54" t="s">
        <v>8</v>
      </c>
      <c r="I9" s="34" t="s">
        <v>9</v>
      </c>
      <c r="J9" s="35" t="s">
        <v>10</v>
      </c>
      <c r="K9" s="36" t="s">
        <v>11</v>
      </c>
    </row>
    <row r="10" spans="1:12" x14ac:dyDescent="0.25">
      <c r="A10" s="37">
        <v>1</v>
      </c>
      <c r="B10" s="19" t="s">
        <v>12</v>
      </c>
      <c r="C10" s="15" t="s">
        <v>13</v>
      </c>
      <c r="D10" s="15"/>
      <c r="E10" s="15">
        <v>671</v>
      </c>
      <c r="F10" s="14" t="s">
        <v>14</v>
      </c>
      <c r="G10" s="16"/>
      <c r="H10" s="51"/>
      <c r="I10" s="17">
        <f>G10-(G10/100*H10)</f>
        <v>0</v>
      </c>
      <c r="J10" s="18">
        <f>E10*I10</f>
        <v>0</v>
      </c>
      <c r="K10" s="38">
        <f>J10*1.09</f>
        <v>0</v>
      </c>
    </row>
    <row r="11" spans="1:12" x14ac:dyDescent="0.25">
      <c r="A11" s="39">
        <v>2</v>
      </c>
      <c r="B11" s="21" t="s">
        <v>15</v>
      </c>
      <c r="C11" s="22" t="s">
        <v>16</v>
      </c>
      <c r="D11" s="22"/>
      <c r="E11" s="22">
        <v>161</v>
      </c>
      <c r="F11" s="20" t="s">
        <v>17</v>
      </c>
      <c r="G11" s="23"/>
      <c r="H11" s="52"/>
      <c r="I11" s="24">
        <f t="shared" ref="I11:I34" si="0">G11-(G11/100*H11)</f>
        <v>0</v>
      </c>
      <c r="J11" s="25">
        <f>E11*I11</f>
        <v>0</v>
      </c>
      <c r="K11" s="40">
        <f t="shared" ref="K11:K34" si="1">J11*1.09</f>
        <v>0</v>
      </c>
    </row>
    <row r="12" spans="1:12" x14ac:dyDescent="0.25">
      <c r="A12" s="39">
        <v>3</v>
      </c>
      <c r="B12" s="21" t="s">
        <v>18</v>
      </c>
      <c r="C12" s="22" t="s">
        <v>13</v>
      </c>
      <c r="D12" s="22"/>
      <c r="E12" s="22">
        <v>132</v>
      </c>
      <c r="F12" s="20" t="s">
        <v>14</v>
      </c>
      <c r="G12" s="23"/>
      <c r="H12" s="52"/>
      <c r="I12" s="24">
        <f t="shared" si="0"/>
        <v>0</v>
      </c>
      <c r="J12" s="25">
        <f>E12*I12</f>
        <v>0</v>
      </c>
      <c r="K12" s="40">
        <f t="shared" si="1"/>
        <v>0</v>
      </c>
      <c r="L12" s="8"/>
    </row>
    <row r="13" spans="1:12" x14ac:dyDescent="0.25">
      <c r="A13" s="39">
        <v>4</v>
      </c>
      <c r="B13" s="26" t="s">
        <v>19</v>
      </c>
      <c r="C13" s="22" t="s">
        <v>20</v>
      </c>
      <c r="D13" s="22"/>
      <c r="E13" s="22">
        <v>119</v>
      </c>
      <c r="F13" s="20" t="s">
        <v>21</v>
      </c>
      <c r="G13" s="23"/>
      <c r="H13" s="52"/>
      <c r="I13" s="24">
        <f t="shared" si="0"/>
        <v>0</v>
      </c>
      <c r="J13" s="25">
        <f t="shared" ref="J13:J34" si="2">E13*I13</f>
        <v>0</v>
      </c>
      <c r="K13" s="40">
        <f t="shared" si="1"/>
        <v>0</v>
      </c>
    </row>
    <row r="14" spans="1:12" x14ac:dyDescent="0.25">
      <c r="A14" s="39">
        <v>5</v>
      </c>
      <c r="B14" s="26" t="s">
        <v>22</v>
      </c>
      <c r="C14" s="22" t="s">
        <v>23</v>
      </c>
      <c r="D14" s="22"/>
      <c r="E14" s="22">
        <v>61</v>
      </c>
      <c r="F14" s="20" t="s">
        <v>21</v>
      </c>
      <c r="G14" s="23"/>
      <c r="H14" s="52"/>
      <c r="I14" s="24">
        <f t="shared" si="0"/>
        <v>0</v>
      </c>
      <c r="J14" s="25">
        <f t="shared" si="2"/>
        <v>0</v>
      </c>
      <c r="K14" s="40">
        <f t="shared" si="1"/>
        <v>0</v>
      </c>
    </row>
    <row r="15" spans="1:12" x14ac:dyDescent="0.25">
      <c r="A15" s="39">
        <v>6</v>
      </c>
      <c r="B15" s="26" t="s">
        <v>24</v>
      </c>
      <c r="C15" s="22" t="s">
        <v>16</v>
      </c>
      <c r="D15" s="22"/>
      <c r="E15" s="22">
        <v>42</v>
      </c>
      <c r="F15" s="20" t="s">
        <v>17</v>
      </c>
      <c r="G15" s="23"/>
      <c r="H15" s="52"/>
      <c r="I15" s="24">
        <f t="shared" si="0"/>
        <v>0</v>
      </c>
      <c r="J15" s="25">
        <f t="shared" si="2"/>
        <v>0</v>
      </c>
      <c r="K15" s="40">
        <f t="shared" si="1"/>
        <v>0</v>
      </c>
    </row>
    <row r="16" spans="1:12" x14ac:dyDescent="0.25">
      <c r="A16" s="39">
        <v>7</v>
      </c>
      <c r="B16" s="21" t="s">
        <v>25</v>
      </c>
      <c r="C16" s="22" t="s">
        <v>16</v>
      </c>
      <c r="D16" s="22"/>
      <c r="E16" s="22">
        <v>26</v>
      </c>
      <c r="F16" s="20" t="s">
        <v>17</v>
      </c>
      <c r="G16" s="23"/>
      <c r="H16" s="52"/>
      <c r="I16" s="24">
        <f t="shared" si="0"/>
        <v>0</v>
      </c>
      <c r="J16" s="25">
        <f t="shared" si="2"/>
        <v>0</v>
      </c>
      <c r="K16" s="40">
        <f t="shared" si="1"/>
        <v>0</v>
      </c>
    </row>
    <row r="17" spans="1:11" x14ac:dyDescent="0.25">
      <c r="A17" s="39">
        <v>8</v>
      </c>
      <c r="B17" s="26" t="s">
        <v>26</v>
      </c>
      <c r="C17" s="27" t="s">
        <v>27</v>
      </c>
      <c r="D17" s="27"/>
      <c r="E17" s="22">
        <v>25</v>
      </c>
      <c r="F17" s="20" t="s">
        <v>21</v>
      </c>
      <c r="G17" s="23"/>
      <c r="H17" s="52"/>
      <c r="I17" s="24">
        <f t="shared" si="0"/>
        <v>0</v>
      </c>
      <c r="J17" s="25">
        <f t="shared" si="2"/>
        <v>0</v>
      </c>
      <c r="K17" s="40">
        <f t="shared" si="1"/>
        <v>0</v>
      </c>
    </row>
    <row r="18" spans="1:11" x14ac:dyDescent="0.25">
      <c r="A18" s="39">
        <v>9</v>
      </c>
      <c r="B18" s="26" t="s">
        <v>28</v>
      </c>
      <c r="C18" s="22" t="s">
        <v>29</v>
      </c>
      <c r="D18" s="22"/>
      <c r="E18" s="22">
        <v>20</v>
      </c>
      <c r="F18" s="20" t="s">
        <v>21</v>
      </c>
      <c r="G18" s="23"/>
      <c r="H18" s="52"/>
      <c r="I18" s="24">
        <f t="shared" si="0"/>
        <v>0</v>
      </c>
      <c r="J18" s="25">
        <f t="shared" si="2"/>
        <v>0</v>
      </c>
      <c r="K18" s="40">
        <f t="shared" si="1"/>
        <v>0</v>
      </c>
    </row>
    <row r="19" spans="1:11" x14ac:dyDescent="0.25">
      <c r="A19" s="39">
        <v>10</v>
      </c>
      <c r="B19" s="26" t="s">
        <v>30</v>
      </c>
      <c r="C19" s="27" t="s">
        <v>31</v>
      </c>
      <c r="D19" s="27"/>
      <c r="E19" s="22">
        <v>19</v>
      </c>
      <c r="F19" s="20" t="s">
        <v>21</v>
      </c>
      <c r="G19" s="23"/>
      <c r="H19" s="52"/>
      <c r="I19" s="24">
        <f t="shared" si="0"/>
        <v>0</v>
      </c>
      <c r="J19" s="25">
        <f t="shared" si="2"/>
        <v>0</v>
      </c>
      <c r="K19" s="40">
        <f t="shared" si="1"/>
        <v>0</v>
      </c>
    </row>
    <row r="20" spans="1:11" x14ac:dyDescent="0.25">
      <c r="A20" s="39">
        <v>11</v>
      </c>
      <c r="B20" s="26" t="s">
        <v>32</v>
      </c>
      <c r="C20" s="22" t="s">
        <v>33</v>
      </c>
      <c r="D20" s="22"/>
      <c r="E20" s="22">
        <v>19</v>
      </c>
      <c r="F20" s="20" t="s">
        <v>14</v>
      </c>
      <c r="G20" s="23"/>
      <c r="H20" s="52"/>
      <c r="I20" s="24">
        <f t="shared" si="0"/>
        <v>0</v>
      </c>
      <c r="J20" s="25">
        <f t="shared" si="2"/>
        <v>0</v>
      </c>
      <c r="K20" s="40">
        <f>J20*1.21</f>
        <v>0</v>
      </c>
    </row>
    <row r="21" spans="1:11" x14ac:dyDescent="0.25">
      <c r="A21" s="39">
        <v>12</v>
      </c>
      <c r="B21" s="26" t="s">
        <v>34</v>
      </c>
      <c r="C21" s="22" t="s">
        <v>35</v>
      </c>
      <c r="D21" s="22"/>
      <c r="E21" s="22">
        <v>18</v>
      </c>
      <c r="F21" s="20" t="s">
        <v>36</v>
      </c>
      <c r="G21" s="23"/>
      <c r="H21" s="52"/>
      <c r="I21" s="24">
        <f t="shared" si="0"/>
        <v>0</v>
      </c>
      <c r="J21" s="25">
        <f t="shared" si="2"/>
        <v>0</v>
      </c>
      <c r="K21" s="40">
        <f t="shared" si="1"/>
        <v>0</v>
      </c>
    </row>
    <row r="22" spans="1:11" x14ac:dyDescent="0.25">
      <c r="A22" s="39">
        <v>13</v>
      </c>
      <c r="B22" s="26" t="s">
        <v>37</v>
      </c>
      <c r="C22" s="22" t="s">
        <v>38</v>
      </c>
      <c r="D22" s="22"/>
      <c r="E22" s="22">
        <v>17</v>
      </c>
      <c r="F22" s="20" t="s">
        <v>21</v>
      </c>
      <c r="G22" s="23"/>
      <c r="H22" s="52"/>
      <c r="I22" s="24">
        <f>G22-(G22/100*H22)</f>
        <v>0</v>
      </c>
      <c r="J22" s="25">
        <f t="shared" si="2"/>
        <v>0</v>
      </c>
      <c r="K22" s="40">
        <f>J22*1.21</f>
        <v>0</v>
      </c>
    </row>
    <row r="23" spans="1:11" x14ac:dyDescent="0.25">
      <c r="A23" s="39">
        <v>14</v>
      </c>
      <c r="B23" s="26" t="s">
        <v>39</v>
      </c>
      <c r="C23" s="22" t="s">
        <v>31</v>
      </c>
      <c r="D23" s="22"/>
      <c r="E23" s="22">
        <v>15</v>
      </c>
      <c r="F23" s="20" t="s">
        <v>21</v>
      </c>
      <c r="G23" s="23"/>
      <c r="H23" s="52"/>
      <c r="I23" s="24">
        <f t="shared" si="0"/>
        <v>0</v>
      </c>
      <c r="J23" s="25">
        <f t="shared" si="2"/>
        <v>0</v>
      </c>
      <c r="K23" s="40">
        <f t="shared" si="1"/>
        <v>0</v>
      </c>
    </row>
    <row r="24" spans="1:11" x14ac:dyDescent="0.25">
      <c r="A24" s="39">
        <v>15</v>
      </c>
      <c r="B24" s="26" t="s">
        <v>40</v>
      </c>
      <c r="C24" s="22" t="s">
        <v>41</v>
      </c>
      <c r="D24" s="22"/>
      <c r="E24" s="22">
        <v>13</v>
      </c>
      <c r="F24" s="20" t="s">
        <v>21</v>
      </c>
      <c r="G24" s="23"/>
      <c r="H24" s="52"/>
      <c r="I24" s="24">
        <f t="shared" si="0"/>
        <v>0</v>
      </c>
      <c r="J24" s="25">
        <f t="shared" si="2"/>
        <v>0</v>
      </c>
      <c r="K24" s="40">
        <f t="shared" si="1"/>
        <v>0</v>
      </c>
    </row>
    <row r="25" spans="1:11" x14ac:dyDescent="0.25">
      <c r="A25" s="39">
        <v>16</v>
      </c>
      <c r="B25" s="26" t="s">
        <v>42</v>
      </c>
      <c r="C25" s="22" t="s">
        <v>43</v>
      </c>
      <c r="D25" s="22"/>
      <c r="E25" s="22">
        <v>12</v>
      </c>
      <c r="F25" s="20" t="s">
        <v>21</v>
      </c>
      <c r="G25" s="23"/>
      <c r="H25" s="52"/>
      <c r="I25" s="24">
        <f t="shared" si="0"/>
        <v>0</v>
      </c>
      <c r="J25" s="25">
        <f t="shared" si="2"/>
        <v>0</v>
      </c>
      <c r="K25" s="40">
        <f>J25*1.21</f>
        <v>0</v>
      </c>
    </row>
    <row r="26" spans="1:11" x14ac:dyDescent="0.25">
      <c r="A26" s="39">
        <v>17</v>
      </c>
      <c r="B26" s="26" t="s">
        <v>44</v>
      </c>
      <c r="C26" s="22" t="s">
        <v>41</v>
      </c>
      <c r="D26" s="22"/>
      <c r="E26" s="22">
        <v>10</v>
      </c>
      <c r="F26" s="20" t="s">
        <v>21</v>
      </c>
      <c r="G26" s="23"/>
      <c r="H26" s="52"/>
      <c r="I26" s="24">
        <f t="shared" si="0"/>
        <v>0</v>
      </c>
      <c r="J26" s="25">
        <f t="shared" si="2"/>
        <v>0</v>
      </c>
      <c r="K26" s="40">
        <f t="shared" si="1"/>
        <v>0</v>
      </c>
    </row>
    <row r="27" spans="1:11" x14ac:dyDescent="0.25">
      <c r="A27" s="39">
        <v>18</v>
      </c>
      <c r="B27" s="26" t="s">
        <v>45</v>
      </c>
      <c r="C27" s="22" t="s">
        <v>29</v>
      </c>
      <c r="D27" s="22"/>
      <c r="E27" s="22">
        <v>9</v>
      </c>
      <c r="F27" s="20" t="s">
        <v>21</v>
      </c>
      <c r="G27" s="23"/>
      <c r="H27" s="52"/>
      <c r="I27" s="24">
        <f t="shared" si="0"/>
        <v>0</v>
      </c>
      <c r="J27" s="25">
        <f t="shared" si="2"/>
        <v>0</v>
      </c>
      <c r="K27" s="40">
        <f t="shared" si="1"/>
        <v>0</v>
      </c>
    </row>
    <row r="28" spans="1:11" x14ac:dyDescent="0.25">
      <c r="A28" s="39">
        <v>19</v>
      </c>
      <c r="B28" s="26" t="s">
        <v>46</v>
      </c>
      <c r="C28" s="22" t="s">
        <v>29</v>
      </c>
      <c r="D28" s="28"/>
      <c r="E28" s="22">
        <v>9</v>
      </c>
      <c r="F28" s="20" t="s">
        <v>21</v>
      </c>
      <c r="G28" s="23"/>
      <c r="H28" s="52"/>
      <c r="I28" s="24">
        <f t="shared" si="0"/>
        <v>0</v>
      </c>
      <c r="J28" s="25">
        <f t="shared" si="2"/>
        <v>0</v>
      </c>
      <c r="K28" s="40">
        <f t="shared" si="1"/>
        <v>0</v>
      </c>
    </row>
    <row r="29" spans="1:11" x14ac:dyDescent="0.25">
      <c r="A29" s="39">
        <v>20</v>
      </c>
      <c r="B29" s="26" t="s">
        <v>47</v>
      </c>
      <c r="C29" s="28" t="s">
        <v>20</v>
      </c>
      <c r="D29" s="28"/>
      <c r="E29" s="22">
        <v>9</v>
      </c>
      <c r="F29" s="20" t="s">
        <v>21</v>
      </c>
      <c r="G29" s="23"/>
      <c r="H29" s="52"/>
      <c r="I29" s="24">
        <f t="shared" si="0"/>
        <v>0</v>
      </c>
      <c r="J29" s="25">
        <f t="shared" si="2"/>
        <v>0</v>
      </c>
      <c r="K29" s="40">
        <f t="shared" si="1"/>
        <v>0</v>
      </c>
    </row>
    <row r="30" spans="1:11" x14ac:dyDescent="0.25">
      <c r="A30" s="39">
        <v>21</v>
      </c>
      <c r="B30" s="26" t="s">
        <v>48</v>
      </c>
      <c r="C30" s="22" t="s">
        <v>49</v>
      </c>
      <c r="D30" s="22"/>
      <c r="E30" s="22">
        <v>8</v>
      </c>
      <c r="F30" s="20" t="s">
        <v>36</v>
      </c>
      <c r="G30" s="23"/>
      <c r="H30" s="52"/>
      <c r="I30" s="24">
        <f t="shared" ref="I30:I33" si="3">G30-(G30/100*H30)</f>
        <v>0</v>
      </c>
      <c r="J30" s="25">
        <f t="shared" si="2"/>
        <v>0</v>
      </c>
      <c r="K30" s="40">
        <f t="shared" si="1"/>
        <v>0</v>
      </c>
    </row>
    <row r="31" spans="1:11" x14ac:dyDescent="0.25">
      <c r="A31" s="39">
        <v>22</v>
      </c>
      <c r="B31" s="26" t="s">
        <v>50</v>
      </c>
      <c r="C31" s="22" t="s">
        <v>51</v>
      </c>
      <c r="D31" s="22"/>
      <c r="E31" s="22">
        <v>7</v>
      </c>
      <c r="F31" s="20" t="s">
        <v>21</v>
      </c>
      <c r="G31" s="23"/>
      <c r="H31" s="52"/>
      <c r="I31" s="24">
        <f t="shared" si="3"/>
        <v>0</v>
      </c>
      <c r="J31" s="25">
        <f t="shared" si="2"/>
        <v>0</v>
      </c>
      <c r="K31" s="40">
        <f>J31*1.21</f>
        <v>0</v>
      </c>
    </row>
    <row r="32" spans="1:11" x14ac:dyDescent="0.25">
      <c r="A32" s="39">
        <v>23</v>
      </c>
      <c r="B32" s="26" t="s">
        <v>52</v>
      </c>
      <c r="C32" s="29" t="s">
        <v>53</v>
      </c>
      <c r="D32" s="22"/>
      <c r="E32" s="22">
        <v>5</v>
      </c>
      <c r="F32" s="20" t="s">
        <v>21</v>
      </c>
      <c r="G32" s="23"/>
      <c r="H32" s="52"/>
      <c r="I32" s="24">
        <f t="shared" si="3"/>
        <v>0</v>
      </c>
      <c r="J32" s="25">
        <f t="shared" si="2"/>
        <v>0</v>
      </c>
      <c r="K32" s="40">
        <f t="shared" si="1"/>
        <v>0</v>
      </c>
    </row>
    <row r="33" spans="1:11" x14ac:dyDescent="0.25">
      <c r="A33" s="39">
        <v>24</v>
      </c>
      <c r="B33" s="26" t="s">
        <v>54</v>
      </c>
      <c r="C33" s="22" t="s">
        <v>51</v>
      </c>
      <c r="D33" s="22"/>
      <c r="E33" s="22">
        <v>5</v>
      </c>
      <c r="F33" s="20" t="s">
        <v>21</v>
      </c>
      <c r="G33" s="23"/>
      <c r="H33" s="52"/>
      <c r="I33" s="24">
        <f t="shared" si="3"/>
        <v>0</v>
      </c>
      <c r="J33" s="25">
        <f t="shared" si="2"/>
        <v>0</v>
      </c>
      <c r="K33" s="40">
        <f>J33*1.21</f>
        <v>0</v>
      </c>
    </row>
    <row r="34" spans="1:11" x14ac:dyDescent="0.25">
      <c r="A34" s="41">
        <v>25</v>
      </c>
      <c r="B34" s="42" t="s">
        <v>55</v>
      </c>
      <c r="C34" s="43" t="s">
        <v>53</v>
      </c>
      <c r="D34" s="44"/>
      <c r="E34" s="44">
        <v>4</v>
      </c>
      <c r="F34" s="45" t="s">
        <v>56</v>
      </c>
      <c r="G34" s="46"/>
      <c r="H34" s="53"/>
      <c r="I34" s="47">
        <f t="shared" si="0"/>
        <v>0</v>
      </c>
      <c r="J34" s="48">
        <f t="shared" si="2"/>
        <v>0</v>
      </c>
      <c r="K34" s="49">
        <f t="shared" si="1"/>
        <v>0</v>
      </c>
    </row>
    <row r="35" spans="1:1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1" x14ac:dyDescent="0.25">
      <c r="A36" s="9" t="s">
        <v>57</v>
      </c>
      <c r="B36" s="10"/>
      <c r="C36" s="10"/>
      <c r="D36" s="10"/>
      <c r="E36" s="10"/>
      <c r="F36" s="10"/>
      <c r="G36" s="10"/>
      <c r="H36" s="10"/>
      <c r="I36" s="10"/>
      <c r="J36" s="12"/>
      <c r="K36" s="11" t="s">
        <v>58</v>
      </c>
    </row>
    <row r="37" spans="1:1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spans="1:11" ht="14" x14ac:dyDescent="0.3">
      <c r="A38" s="9" t="s">
        <v>59</v>
      </c>
      <c r="B38" s="10"/>
      <c r="C38" s="10"/>
      <c r="D38" s="10"/>
      <c r="E38" s="10"/>
      <c r="F38" s="10"/>
      <c r="G38" s="10"/>
      <c r="H38" s="10"/>
      <c r="I38" s="10"/>
      <c r="J38" s="50">
        <f>SUM(K10:K34)</f>
        <v>0</v>
      </c>
      <c r="K38" s="11"/>
    </row>
    <row r="39" spans="1:1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spans="1:11" x14ac:dyDescent="0.25">
      <c r="A40" s="9" t="s">
        <v>60</v>
      </c>
      <c r="B40" s="10"/>
      <c r="C40" s="10"/>
      <c r="D40" s="10"/>
      <c r="E40" s="10"/>
      <c r="F40" s="10"/>
      <c r="G40" s="10"/>
      <c r="H40" s="10"/>
      <c r="I40" s="10"/>
      <c r="J40" s="13"/>
      <c r="K40" s="11" t="s">
        <v>58</v>
      </c>
    </row>
  </sheetData>
  <mergeCells count="3">
    <mergeCell ref="E9:F9"/>
    <mergeCell ref="A3:J3"/>
    <mergeCell ref="B5:K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ignoredErrors>
    <ignoredError sqref="K20:K21 K25 K31:K32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C312EE68BCCA48812A2449B3C58192" ma:contentTypeVersion="11" ma:contentTypeDescription="Een nieuw document maken." ma:contentTypeScope="" ma:versionID="b20711b85feac8d9e7554650d97caf2e">
  <xsd:schema xmlns:xsd="http://www.w3.org/2001/XMLSchema" xmlns:xs="http://www.w3.org/2001/XMLSchema" xmlns:p="http://schemas.microsoft.com/office/2006/metadata/properties" xmlns:ns3="789e4c8b-4171-4772-a55d-9992f1a7c3c3" xmlns:ns4="a9a21101-9fd3-4728-b5a1-03da0dd514d7" targetNamespace="http://schemas.microsoft.com/office/2006/metadata/properties" ma:root="true" ma:fieldsID="16a9c385a8aef275d408c4734a74d39e" ns3:_="" ns4:_="">
    <xsd:import namespace="789e4c8b-4171-4772-a55d-9992f1a7c3c3"/>
    <xsd:import namespace="a9a21101-9fd3-4728-b5a1-03da0dd514d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e4c8b-4171-4772-a55d-9992f1a7c3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21101-9fd3-4728-b5a1-03da0dd514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8D3596-2D3D-4291-BFF7-9F299F504A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9e4c8b-4171-4772-a55d-9992f1a7c3c3"/>
    <ds:schemaRef ds:uri="a9a21101-9fd3-4728-b5a1-03da0dd514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0932E3-2C6E-4972-81C7-4A65DFD6D5D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131A501-8B93-425B-AF5E-B7234D2452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 perceel 2</vt:lpstr>
      <vt:lpstr>'Prijzenblad perceel 2'!Afdrukbereik</vt:lpstr>
    </vt:vector>
  </TitlesOfParts>
  <Manager/>
  <Company>ROC Horizon College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Hof, Maaike</dc:creator>
  <cp:keywords/>
  <dc:description/>
  <cp:lastModifiedBy>Brenda Nootenboom</cp:lastModifiedBy>
  <cp:revision/>
  <dcterms:created xsi:type="dcterms:W3CDTF">2016-06-14T12:02:36Z</dcterms:created>
  <dcterms:modified xsi:type="dcterms:W3CDTF">2020-11-12T08:01:28Z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0x01010013C312EE68BCCA48812A2449B3C58192</vt:lpwstr>
  </property>
  <property fmtid="{D5CDD505-2E9C-101B-9397-08002B2CF9AE}" pid="3" name="Order">
    <vt:r8>56400</vt:r8>
  </property>
  <property fmtid="{D5CDD505-2E9C-101B-9397-08002B2CF9AE}" pid="4" name="ComplianceAssetId">
    <vt:lpwstr/>
  </property>
</Properties>
</file>