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grdebevelanden.nl\dfs\Home Directory Documenten\GR\raaffnatha\Documents\1. Inkoop\2020\Flex\2. NvI\2e Nota van Inlichtingen (1e)\"/>
    </mc:Choice>
  </mc:AlternateContent>
  <xr:revisionPtr revIDLastSave="0" documentId="8_{FCE24533-0220-4BB2-8AE1-E8F546CDC8D1}" xr6:coauthVersionLast="45" xr6:coauthVersionMax="45" xr10:uidLastSave="{00000000-0000-0000-0000-000000000000}"/>
  <bookViews>
    <workbookView xWindow="-110" yWindow="-110" windowWidth="19420" windowHeight="10420" tabRatio="651" xr2:uid="{09697F39-7F29-4D16-88F5-4C13EBDEDB3B}"/>
  </bookViews>
  <sheets>
    <sheet name="Prijsblad invullen" sheetId="2" r:id="rId1"/>
    <sheet name="Uitznd Fase A BV1" sheetId="3" r:id="rId2"/>
    <sheet name="Uitznd Fase A BV2" sheetId="5" r:id="rId3"/>
    <sheet name="Uitznd Fase B C BV1" sheetId="4" r:id="rId4"/>
    <sheet name="Uitznd Fase B C BV2" sheetId="6" r:id="rId5"/>
    <sheet name="Payroll"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6" l="1"/>
  <c r="B14" i="4"/>
  <c r="B14" i="5"/>
  <c r="B14" i="3"/>
  <c r="B25" i="7" l="1"/>
  <c r="B13" i="7"/>
  <c r="C5" i="7"/>
  <c r="C4" i="7"/>
  <c r="C6" i="7" s="1"/>
  <c r="C13" i="7" s="1"/>
  <c r="B26" i="6"/>
  <c r="C5" i="6"/>
  <c r="C4" i="6"/>
  <c r="B26" i="5"/>
  <c r="C5" i="5"/>
  <c r="C6" i="5" s="1"/>
  <c r="C4" i="5"/>
  <c r="C25" i="7" l="1"/>
  <c r="C26" i="7" s="1"/>
  <c r="C28" i="7" s="1"/>
  <c r="C30" i="7" s="1"/>
  <c r="B27" i="2" s="1"/>
  <c r="D27" i="2" s="1"/>
  <c r="F27" i="2" s="1"/>
  <c r="C6" i="6"/>
  <c r="C14" i="6"/>
  <c r="C14" i="5"/>
  <c r="C26" i="6" l="1"/>
  <c r="C27" i="6" s="1"/>
  <c r="C29" i="6" s="1"/>
  <c r="C31" i="6" s="1"/>
  <c r="B26" i="2" s="1"/>
  <c r="C26" i="5"/>
  <c r="C27" i="5" s="1"/>
  <c r="C29" i="5" s="1"/>
  <c r="C31" i="5" s="1"/>
  <c r="B24" i="2" s="1"/>
  <c r="D31" i="2" l="1"/>
  <c r="F31" i="2" s="1"/>
  <c r="B26" i="4"/>
  <c r="C5" i="4"/>
  <c r="C4" i="4"/>
  <c r="B26" i="3"/>
  <c r="C5" i="3"/>
  <c r="C4" i="3"/>
  <c r="C6" i="4" l="1"/>
  <c r="C6" i="3"/>
  <c r="C14" i="3" s="1"/>
  <c r="C14" i="4"/>
  <c r="C26" i="4" l="1"/>
  <c r="C27" i="4"/>
  <c r="C29" i="4" s="1"/>
  <c r="C31" i="4" s="1"/>
  <c r="B25" i="2" s="1"/>
  <c r="C26" i="3"/>
  <c r="C27" i="3" s="1"/>
  <c r="C29" i="3" s="1"/>
  <c r="C31" i="3" s="1"/>
  <c r="B23" i="2" s="1"/>
  <c r="D23" i="2" l="1"/>
  <c r="F23" i="2" s="1"/>
  <c r="D24" i="2"/>
  <c r="D25" i="2"/>
  <c r="D41" i="2" l="1"/>
  <c r="F41" i="2" s="1"/>
  <c r="D38" i="2"/>
  <c r="D35" i="2"/>
  <c r="F35" i="2" s="1"/>
  <c r="F38" i="2"/>
  <c r="D30" i="2"/>
  <c r="F30" i="2" s="1"/>
  <c r="F24" i="2"/>
  <c r="F25" i="2"/>
  <c r="D26" i="2"/>
  <c r="F26" i="2" s="1"/>
  <c r="E43" i="2" l="1"/>
</calcChain>
</file>

<file path=xl/sharedStrings.xml><?xml version="1.0" encoding="utf-8"?>
<sst xmlns="http://schemas.openxmlformats.org/spreadsheetml/2006/main" count="290" uniqueCount="84">
  <si>
    <t>Fictief uurloon</t>
  </si>
  <si>
    <t>Fictief bedrijfstarief per uur</t>
  </si>
  <si>
    <t>Fictief aantal uren per jaar</t>
  </si>
  <si>
    <t>Opslag per uur</t>
  </si>
  <si>
    <t>Fictieve inschrijfprijs per jaar</t>
  </si>
  <si>
    <t>Fictief netto bedrijfstarief per uur</t>
  </si>
  <si>
    <t>Fictief bruto bedrijfstarief per uur</t>
  </si>
  <si>
    <t>Aldus naar waarheid ingevuld en rechtsgeldig ondertekend,</t>
  </si>
  <si>
    <t>Plaats:</t>
  </si>
  <si>
    <t>……………………………………</t>
  </si>
  <si>
    <t>Naam:</t>
  </si>
  <si>
    <t>………………………………………………………………………..</t>
  </si>
  <si>
    <t>Functie:</t>
  </si>
  <si>
    <t>Datum:</t>
  </si>
  <si>
    <t xml:space="preserve">Handtekening: </t>
  </si>
  <si>
    <t>Naam inschrijver:</t>
  </si>
  <si>
    <t>Adres:</t>
  </si>
  <si>
    <t>Postcode ‑ woonplaats:</t>
  </si>
  <si>
    <t xml:space="preserve">Voor het doen van een inschrijving dient de inschrijver uitsluitend gebruik te maken van dit inschrijfbiljet. </t>
  </si>
  <si>
    <t>Door invulling en ondertekening van dit inschrijfbiljet verklaart de inschrijver:</t>
  </si>
  <si>
    <t>1. Zich bereid en in staat te zijn om de opdracht uit te voeren conform de eisen gesteld in het PvE “Inhuur tijdelijk flexibel personeel” met kenmerk siw008239 en de aanvullingen/wijzigingen daarop in de nota van inlichtingen;</t>
  </si>
  <si>
    <t>3. Indien inschrijver de gevraagde cellen niet of met “0” invult dient hierop een toelichting te worden gegeven;</t>
  </si>
  <si>
    <t>4. De ingevulde tarieven dienen realistisch en marktconform te zijn. Realistisch en marktconform houdt in dat inschrijver eerlijke, kostendekkende en in de markt gebruikelijke prijzen opgeeft, die de basis vormen voor deze post;</t>
  </si>
  <si>
    <t>5. Het is niet toegestaan om strategisch en/of manipulatief in te schrijven;</t>
  </si>
  <si>
    <t>Omrekenfactor (kostprijs + bureaumarge)</t>
  </si>
  <si>
    <t>6. Dat de opgegeven prijzen inclusief alle logischerwijs tot de opdracht behorende onderdelen en/of zaken zijn;</t>
  </si>
  <si>
    <t>1.</t>
  </si>
  <si>
    <t>2.</t>
  </si>
  <si>
    <t>3.</t>
  </si>
  <si>
    <t>4.</t>
  </si>
  <si>
    <t>5.</t>
  </si>
  <si>
    <t>6.</t>
  </si>
  <si>
    <t>7.</t>
  </si>
  <si>
    <t>8.</t>
  </si>
  <si>
    <t>9.</t>
  </si>
  <si>
    <t>1. Uitzenden Fase A BV 1</t>
  </si>
  <si>
    <t>2. Uitzenden Fase A BV 2</t>
  </si>
  <si>
    <t>3. Uitzenden Fase B/C BV 1</t>
  </si>
  <si>
    <t>4. Uitzenden Fase B/C BV 2</t>
  </si>
  <si>
    <t>5. Payroll</t>
  </si>
  <si>
    <t>%</t>
  </si>
  <si>
    <t>Reservering 
in loonsomfactor</t>
  </si>
  <si>
    <t>Bruto uurloon</t>
  </si>
  <si>
    <t>Wachtdagcompentsatie</t>
  </si>
  <si>
    <t>Subtotaal</t>
  </si>
  <si>
    <t>Eindejaarsuitkering</t>
  </si>
  <si>
    <t>Vakantiedagen</t>
  </si>
  <si>
    <t>Feestdagen</t>
  </si>
  <si>
    <t>Vakantiegeld</t>
  </si>
  <si>
    <t>Kort verzuim</t>
  </si>
  <si>
    <t>Ziekteverzuim</t>
  </si>
  <si>
    <t>WW (awf)</t>
  </si>
  <si>
    <t>WW Sectorfonds</t>
  </si>
  <si>
    <t>Werkhervattingskas</t>
  </si>
  <si>
    <t>WIA basispremie</t>
  </si>
  <si>
    <t>ZVW</t>
  </si>
  <si>
    <t>Pensioenpremie</t>
  </si>
  <si>
    <t>Opleidingen</t>
  </si>
  <si>
    <t>Transitievergoeding</t>
  </si>
  <si>
    <t>Aanvullende Ziektewet/Arbeidsongeschiktheid</t>
  </si>
  <si>
    <t>Sociaal Fonds</t>
  </si>
  <si>
    <t>Totaal WG lasten</t>
  </si>
  <si>
    <t>Loonsomfactor exl. BTW</t>
  </si>
  <si>
    <t>6. Detacheren tot en met schaal 8</t>
  </si>
  <si>
    <t>7. Detacheren schaal 9 en hoger</t>
  </si>
  <si>
    <t>8. ZZP</t>
  </si>
  <si>
    <t>9. Kandidaat uit eigen netwerk</t>
  </si>
  <si>
    <t>10. Migratie</t>
  </si>
  <si>
    <t>10.</t>
  </si>
  <si>
    <t xml:space="preserve">11. Totale inschrijfsom flex per jaar (=SOM van 1+2+3+4+5+6+7+8+9+10) </t>
  </si>
  <si>
    <t>Bijlage 2 Inschrijfbiljet behorende bij aanbesteding “Inhuur tijdelijk flexibel personeel” met kenmerk siw008239</t>
  </si>
  <si>
    <t>7. Dat de aangeboden prijzen in Euro’s zijn exclusief B.T.W.;</t>
  </si>
  <si>
    <t>8. De bureaumarge staat vast gedurende de gehele looptijd van de raamovereenkomst;</t>
  </si>
  <si>
    <t>9. Onderstaande aantallen zijn indicatief, er kunnen derhalve geen rechten aan ontleend worden;</t>
  </si>
  <si>
    <t>2. Alle geel gearceerde velden dienen verplicht te worden ingevuld;</t>
  </si>
  <si>
    <t>Loonsomfactor 1. Uitzenden Fase A BV 1</t>
  </si>
  <si>
    <t>Loonsomfactor 2. Uitzenden Fase A BV 2</t>
  </si>
  <si>
    <t>Loonsomfactor 3. Uitzenden Fase B/C BV 1</t>
  </si>
  <si>
    <t>Loonsomfactor 4. Uitzenden Fase B/C BV 2</t>
  </si>
  <si>
    <t>10. Let op! Het Excelbestand/Inschrijfbiljet bestaat uit 6 tabbladen, welke allen (tabblad 1, 2, 3, 4, 5 en 6) ingediend moeten worden bij de inschrijving.</t>
  </si>
  <si>
    <t>Loonsomfactor Payroll</t>
  </si>
  <si>
    <t>Bureaumarge</t>
  </si>
  <si>
    <t>Omrekenfactor</t>
  </si>
  <si>
    <t>Leegloop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</si>
</sst>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0"/>
      <color theme="1"/>
      <name val="Arial"/>
      <family val="2"/>
    </font>
    <font>
      <sz val="11"/>
      <color rgb="FFFF0000"/>
      <name val="Calibri"/>
      <family val="2"/>
    </font>
    <font>
      <sz val="7"/>
      <color theme="1"/>
      <name val="Arial"/>
      <family val="2"/>
    </font>
    <font>
      <sz val="11"/>
      <color theme="1"/>
      <name val="Calibri"/>
      <family val="2"/>
      <scheme val="minor"/>
    </font>
    <font>
      <sz val="11"/>
      <name val="Calibri"/>
      <family val="2"/>
      <scheme val="minor"/>
    </font>
    <font>
      <b/>
      <sz val="11"/>
      <color theme="1"/>
      <name val="Calibri"/>
      <family val="2"/>
      <scheme val="minor"/>
    </font>
    <font>
      <b/>
      <sz val="16"/>
      <color theme="1"/>
      <name val="Arial"/>
      <family val="2"/>
    </font>
    <font>
      <sz val="11"/>
      <color theme="0"/>
      <name val="Arial"/>
      <family val="2"/>
    </font>
    <font>
      <b/>
      <sz val="11"/>
      <color theme="0"/>
      <name val="Arial"/>
      <family val="2"/>
    </font>
    <font>
      <sz val="11"/>
      <color theme="1"/>
      <name val="Calibri"/>
      <family val="2"/>
    </font>
    <font>
      <b/>
      <sz val="11"/>
      <color theme="1"/>
      <name val="Calibri"/>
      <family val="2"/>
    </font>
  </fonts>
  <fills count="7">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theme="4" tint="-0.249977111117893"/>
        <bgColor indexed="64"/>
      </patternFill>
    </fill>
    <fill>
      <patternFill patternType="solid">
        <fgColor theme="4"/>
        <bgColor indexed="64"/>
      </patternFill>
    </fill>
  </fills>
  <borders count="27">
    <border>
      <left/>
      <right/>
      <top/>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76">
    <xf numFmtId="0" fontId="0" fillId="0" borderId="0" xfId="0"/>
    <xf numFmtId="3" fontId="0" fillId="0" borderId="0" xfId="0" applyNumberFormat="1"/>
    <xf numFmtId="0" fontId="0" fillId="0" borderId="0" xfId="0" applyFill="1"/>
    <xf numFmtId="0" fontId="1" fillId="0" borderId="0" xfId="0" applyFont="1" applyAlignment="1">
      <alignment horizontal="left" vertical="center" indent="4"/>
    </xf>
    <xf numFmtId="0" fontId="3" fillId="0" borderId="0" xfId="0" applyFont="1" applyAlignment="1">
      <alignment vertical="center"/>
    </xf>
    <xf numFmtId="0" fontId="3" fillId="2" borderId="0" xfId="0" applyFont="1" applyFill="1" applyAlignment="1">
      <alignment vertical="center"/>
    </xf>
    <xf numFmtId="0" fontId="3" fillId="0" borderId="5" xfId="0" applyFont="1" applyBorder="1" applyAlignment="1">
      <alignment vertical="center"/>
    </xf>
    <xf numFmtId="0" fontId="3" fillId="0" borderId="16" xfId="0" applyFont="1" applyBorder="1" applyAlignment="1">
      <alignment vertical="center"/>
    </xf>
    <xf numFmtId="0" fontId="3" fillId="0" borderId="0" xfId="0" applyFont="1"/>
    <xf numFmtId="0" fontId="3" fillId="2" borderId="0" xfId="0" applyFont="1" applyFill="1"/>
    <xf numFmtId="0" fontId="3" fillId="0" borderId="0" xfId="0" applyFont="1" applyFill="1"/>
    <xf numFmtId="0" fontId="3" fillId="0" borderId="6" xfId="0" applyFont="1" applyBorder="1"/>
    <xf numFmtId="0" fontId="3" fillId="0" borderId="0" xfId="0" applyFont="1" applyBorder="1"/>
    <xf numFmtId="0" fontId="3" fillId="0" borderId="9" xfId="0" applyFont="1" applyBorder="1"/>
    <xf numFmtId="0" fontId="3" fillId="0" borderId="12" xfId="0" applyFont="1" applyBorder="1"/>
    <xf numFmtId="0" fontId="3" fillId="0" borderId="12" xfId="0" applyFont="1" applyFill="1" applyBorder="1"/>
    <xf numFmtId="0" fontId="3" fillId="0" borderId="0" xfId="0" applyFont="1" applyFill="1" applyBorder="1"/>
    <xf numFmtId="164" fontId="3" fillId="0" borderId="0" xfId="0" applyNumberFormat="1" applyFont="1" applyFill="1" applyBorder="1"/>
    <xf numFmtId="3" fontId="3" fillId="0" borderId="0" xfId="0" applyNumberFormat="1" applyFont="1" applyFill="1" applyBorder="1"/>
    <xf numFmtId="0" fontId="5" fillId="0" borderId="11" xfId="0" applyFont="1" applyBorder="1"/>
    <xf numFmtId="0" fontId="3" fillId="0" borderId="3" xfId="0" applyFont="1" applyBorder="1"/>
    <xf numFmtId="164" fontId="3" fillId="3" borderId="4" xfId="0" applyNumberFormat="1" applyFont="1" applyFill="1" applyBorder="1"/>
    <xf numFmtId="0" fontId="3" fillId="0" borderId="13" xfId="0" applyFont="1" applyBorder="1"/>
    <xf numFmtId="0" fontId="3" fillId="0" borderId="14" xfId="0" applyFont="1" applyBorder="1"/>
    <xf numFmtId="0" fontId="2" fillId="0" borderId="0" xfId="0" applyFont="1"/>
    <xf numFmtId="0" fontId="2" fillId="0" borderId="2" xfId="0" applyFont="1" applyBorder="1"/>
    <xf numFmtId="164" fontId="2" fillId="0" borderId="2" xfId="0" applyNumberFormat="1" applyFont="1" applyFill="1" applyBorder="1"/>
    <xf numFmtId="0" fontId="2" fillId="0" borderId="1" xfId="0" applyFont="1" applyBorder="1"/>
    <xf numFmtId="0" fontId="6" fillId="4" borderId="0" xfId="0" applyFont="1" applyFill="1"/>
    <xf numFmtId="0" fontId="0" fillId="4" borderId="0" xfId="0" applyFill="1"/>
    <xf numFmtId="0" fontId="7" fillId="5" borderId="0" xfId="0" applyFont="1" applyFill="1"/>
    <xf numFmtId="0" fontId="7" fillId="5" borderId="0" xfId="0" applyFont="1" applyFill="1" applyAlignment="1">
      <alignment wrapText="1"/>
    </xf>
    <xf numFmtId="2" fontId="0" fillId="4" borderId="0" xfId="0" applyNumberFormat="1" applyFill="1"/>
    <xf numFmtId="0" fontId="8" fillId="6" borderId="0" xfId="0" applyFont="1" applyFill="1"/>
    <xf numFmtId="0" fontId="7" fillId="6" borderId="0" xfId="0" applyFont="1" applyFill="1"/>
    <xf numFmtId="164" fontId="3" fillId="0" borderId="14" xfId="0" applyNumberFormat="1" applyFont="1" applyFill="1" applyBorder="1"/>
    <xf numFmtId="3" fontId="3" fillId="0" borderId="14" xfId="0" applyNumberFormat="1" applyFont="1" applyFill="1" applyBorder="1"/>
    <xf numFmtId="164" fontId="2" fillId="0" borderId="1" xfId="0" applyNumberFormat="1" applyFont="1" applyFill="1" applyBorder="1"/>
    <xf numFmtId="164" fontId="3" fillId="0" borderId="16" xfId="0" applyNumberFormat="1" applyFont="1" applyFill="1" applyBorder="1"/>
    <xf numFmtId="164" fontId="3" fillId="3" borderId="15" xfId="0" applyNumberFormat="1" applyFont="1" applyFill="1" applyBorder="1"/>
    <xf numFmtId="3" fontId="3" fillId="3" borderId="15" xfId="0" applyNumberFormat="1" applyFont="1" applyFill="1" applyBorder="1"/>
    <xf numFmtId="0" fontId="3" fillId="0" borderId="18" xfId="0" applyFont="1" applyBorder="1"/>
    <xf numFmtId="0" fontId="3" fillId="0" borderId="19" xfId="0" applyFont="1" applyBorder="1" applyAlignment="1">
      <alignment wrapText="1"/>
    </xf>
    <xf numFmtId="0" fontId="3" fillId="0" borderId="19" xfId="0" applyFont="1" applyBorder="1"/>
    <xf numFmtId="0" fontId="2" fillId="0" borderId="20" xfId="0" applyFont="1" applyBorder="1"/>
    <xf numFmtId="0" fontId="3" fillId="0" borderId="21" xfId="0" applyFont="1" applyBorder="1"/>
    <xf numFmtId="0" fontId="2" fillId="0" borderId="22" xfId="0" applyFont="1" applyBorder="1"/>
    <xf numFmtId="164" fontId="3" fillId="2" borderId="15" xfId="0" applyNumberFormat="1" applyFont="1" applyFill="1" applyBorder="1"/>
    <xf numFmtId="0" fontId="3" fillId="0" borderId="19" xfId="0" applyFont="1" applyFill="1" applyBorder="1" applyAlignment="1">
      <alignment wrapText="1"/>
    </xf>
    <xf numFmtId="164" fontId="2" fillId="0" borderId="20" xfId="0" applyNumberFormat="1" applyFont="1" applyFill="1" applyBorder="1"/>
    <xf numFmtId="164" fontId="2" fillId="0" borderId="22" xfId="0" applyNumberFormat="1" applyFont="1" applyFill="1" applyBorder="1"/>
    <xf numFmtId="164" fontId="3" fillId="0" borderId="23" xfId="0" applyNumberFormat="1" applyFont="1" applyFill="1" applyBorder="1"/>
    <xf numFmtId="0" fontId="2" fillId="0" borderId="20" xfId="0" applyFont="1" applyFill="1" applyBorder="1" applyAlignment="1">
      <alignment wrapText="1"/>
    </xf>
    <xf numFmtId="0" fontId="3" fillId="0" borderId="24" xfId="0" applyFont="1" applyBorder="1"/>
    <xf numFmtId="164" fontId="3" fillId="3" borderId="25" xfId="0" applyNumberFormat="1" applyFont="1" applyFill="1" applyBorder="1"/>
    <xf numFmtId="164" fontId="3" fillId="2" borderId="25" xfId="0" applyNumberFormat="1" applyFont="1" applyFill="1" applyBorder="1"/>
    <xf numFmtId="3" fontId="3" fillId="3" borderId="25" xfId="0" applyNumberFormat="1" applyFont="1" applyFill="1" applyBorder="1"/>
    <xf numFmtId="164" fontId="2" fillId="0" borderId="26" xfId="0" applyNumberFormat="1" applyFont="1" applyFill="1" applyBorder="1"/>
    <xf numFmtId="0" fontId="4" fillId="0" borderId="0" xfId="0" applyFont="1"/>
    <xf numFmtId="0" fontId="9" fillId="0" borderId="0" xfId="0" applyFont="1" applyAlignment="1">
      <alignment horizontal="left" vertical="center" indent="4"/>
    </xf>
    <xf numFmtId="0" fontId="10" fillId="0" borderId="0" xfId="0" applyFont="1" applyAlignment="1">
      <alignment horizontal="left" vertical="center" indent="4"/>
    </xf>
    <xf numFmtId="0" fontId="3" fillId="0" borderId="0" xfId="0" applyFont="1" applyBorder="1" applyAlignment="1">
      <alignment horizontal="center" vertical="center" wrapText="1"/>
    </xf>
    <xf numFmtId="0" fontId="2" fillId="0" borderId="7" xfId="0" applyFont="1" applyBorder="1"/>
    <xf numFmtId="0" fontId="2" fillId="0" borderId="17" xfId="0" applyFont="1" applyBorder="1"/>
    <xf numFmtId="0" fontId="3" fillId="0" borderId="8" xfId="0" applyFont="1" applyBorder="1"/>
    <xf numFmtId="0" fontId="2" fillId="0" borderId="10" xfId="0" applyFont="1" applyBorder="1"/>
    <xf numFmtId="2" fontId="0" fillId="2" borderId="0" xfId="0" applyNumberFormat="1" applyFill="1"/>
    <xf numFmtId="2" fontId="8" fillId="2" borderId="0" xfId="0" applyNumberFormat="1" applyFont="1" applyFill="1"/>
    <xf numFmtId="0" fontId="8" fillId="0" borderId="0" xfId="0" applyFont="1" applyFill="1"/>
    <xf numFmtId="0" fontId="7" fillId="0" borderId="0" xfId="0" applyFont="1" applyFill="1"/>
    <xf numFmtId="2" fontId="8" fillId="0" borderId="0" xfId="0" applyNumberFormat="1" applyFont="1" applyFill="1"/>
    <xf numFmtId="2" fontId="3" fillId="2" borderId="15" xfId="0" applyNumberFormat="1" applyFont="1" applyFill="1" applyBorder="1"/>
    <xf numFmtId="0" fontId="3" fillId="0" borderId="16" xfId="0" applyFont="1" applyBorder="1" applyAlignment="1">
      <alignment horizontal="left" vertical="center" wrapText="1"/>
    </xf>
    <xf numFmtId="0" fontId="3" fillId="0" borderId="0" xfId="0" applyFont="1" applyBorder="1" applyAlignment="1">
      <alignment horizontal="left" vertical="center" wrapText="1"/>
    </xf>
    <xf numFmtId="0" fontId="4" fillId="0" borderId="16" xfId="0" applyFont="1" applyBorder="1" applyAlignment="1">
      <alignment horizontal="left" vertical="center" wrapText="1"/>
    </xf>
    <xf numFmtId="0" fontId="4" fillId="0" borderId="0"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D344F-6778-4BD0-89CF-DDF153EB8DAE}">
  <dimension ref="A1:J56"/>
  <sheetViews>
    <sheetView tabSelected="1" workbookViewId="0">
      <selection activeCell="P32" sqref="P32"/>
    </sheetView>
  </sheetViews>
  <sheetFormatPr defaultRowHeight="14.5" x14ac:dyDescent="0.35"/>
  <cols>
    <col min="1" max="1" width="33" style="8" customWidth="1"/>
    <col min="2" max="2" width="16.54296875" style="8" customWidth="1"/>
    <col min="3" max="3" width="14.453125" style="8" customWidth="1"/>
    <col min="4" max="4" width="14.81640625" style="8" customWidth="1"/>
    <col min="5" max="5" width="12.81640625" style="8" customWidth="1"/>
    <col min="6" max="6" width="14" style="8" customWidth="1"/>
    <col min="7" max="7" width="4.453125" style="24" customWidth="1"/>
  </cols>
  <sheetData>
    <row r="1" spans="1:10" x14ac:dyDescent="0.35">
      <c r="A1" s="58" t="s">
        <v>70</v>
      </c>
    </row>
    <row r="3" spans="1:10" x14ac:dyDescent="0.35">
      <c r="A3" s="4" t="s">
        <v>15</v>
      </c>
      <c r="B3" s="5" t="s">
        <v>11</v>
      </c>
      <c r="C3" s="9"/>
      <c r="D3" s="9"/>
      <c r="E3" s="10"/>
    </row>
    <row r="4" spans="1:10" x14ac:dyDescent="0.35">
      <c r="A4" s="4" t="s">
        <v>16</v>
      </c>
      <c r="B4" s="5" t="s">
        <v>11</v>
      </c>
      <c r="C4" s="9"/>
      <c r="D4" s="9"/>
      <c r="E4" s="4"/>
      <c r="J4" s="3"/>
    </row>
    <row r="5" spans="1:10" x14ac:dyDescent="0.35">
      <c r="A5" s="4" t="s">
        <v>17</v>
      </c>
      <c r="B5" s="5" t="s">
        <v>11</v>
      </c>
      <c r="C5" s="9"/>
      <c r="D5" s="9"/>
      <c r="J5" s="3"/>
    </row>
    <row r="6" spans="1:10" x14ac:dyDescent="0.35">
      <c r="A6" s="4"/>
      <c r="J6" s="3"/>
    </row>
    <row r="7" spans="1:10" x14ac:dyDescent="0.35">
      <c r="A7" s="4" t="s">
        <v>18</v>
      </c>
    </row>
    <row r="8" spans="1:10" x14ac:dyDescent="0.35">
      <c r="A8" s="4"/>
    </row>
    <row r="9" spans="1:10" x14ac:dyDescent="0.35">
      <c r="A9" s="6" t="s">
        <v>19</v>
      </c>
      <c r="B9" s="11"/>
      <c r="C9" s="11"/>
      <c r="D9" s="11"/>
      <c r="E9" s="11"/>
      <c r="F9" s="11"/>
      <c r="G9" s="62"/>
      <c r="J9" s="3"/>
    </row>
    <row r="10" spans="1:10" ht="59.5" customHeight="1" x14ac:dyDescent="0.25">
      <c r="A10" s="72" t="s">
        <v>20</v>
      </c>
      <c r="B10" s="73"/>
      <c r="C10" s="73"/>
      <c r="D10" s="73"/>
      <c r="E10" s="73"/>
      <c r="F10" s="61"/>
      <c r="G10" s="63"/>
      <c r="H10" s="59"/>
      <c r="J10" s="3"/>
    </row>
    <row r="11" spans="1:10" ht="24" customHeight="1" x14ac:dyDescent="0.25">
      <c r="A11" s="72" t="s">
        <v>74</v>
      </c>
      <c r="B11" s="73"/>
      <c r="C11" s="73"/>
      <c r="D11" s="73"/>
      <c r="E11" s="73"/>
      <c r="F11" s="61"/>
      <c r="G11" s="63"/>
      <c r="H11" s="59"/>
      <c r="J11" s="3"/>
    </row>
    <row r="12" spans="1:10" ht="31" customHeight="1" x14ac:dyDescent="0.25">
      <c r="A12" s="72" t="s">
        <v>21</v>
      </c>
      <c r="B12" s="73"/>
      <c r="C12" s="73"/>
      <c r="D12" s="73"/>
      <c r="E12" s="73"/>
      <c r="F12" s="61"/>
      <c r="G12" s="63"/>
      <c r="H12" s="59"/>
      <c r="J12" s="3"/>
    </row>
    <row r="13" spans="1:10" ht="45" customHeight="1" x14ac:dyDescent="0.25">
      <c r="A13" s="72" t="s">
        <v>22</v>
      </c>
      <c r="B13" s="73"/>
      <c r="C13" s="73"/>
      <c r="D13" s="73"/>
      <c r="E13" s="73"/>
      <c r="F13" s="61"/>
      <c r="G13" s="63"/>
      <c r="H13" s="59"/>
      <c r="J13" s="3"/>
    </row>
    <row r="14" spans="1:10" ht="27" customHeight="1" x14ac:dyDescent="0.25">
      <c r="A14" s="74" t="s">
        <v>23</v>
      </c>
      <c r="B14" s="75"/>
      <c r="C14" s="75"/>
      <c r="D14" s="75"/>
      <c r="E14" s="75"/>
      <c r="F14" s="61"/>
      <c r="G14" s="63"/>
      <c r="H14" s="59"/>
      <c r="J14" s="3"/>
    </row>
    <row r="15" spans="1:10" ht="40.5" customHeight="1" x14ac:dyDescent="0.35">
      <c r="A15" s="72" t="s">
        <v>25</v>
      </c>
      <c r="B15" s="73"/>
      <c r="C15" s="73"/>
      <c r="D15" s="73"/>
      <c r="E15" s="73"/>
      <c r="F15" s="12"/>
      <c r="G15" s="63"/>
      <c r="H15" s="59"/>
      <c r="J15" s="3"/>
    </row>
    <row r="16" spans="1:10" ht="19.5" customHeight="1" x14ac:dyDescent="0.35">
      <c r="A16" s="7" t="s">
        <v>71</v>
      </c>
      <c r="B16" s="12"/>
      <c r="C16" s="12"/>
      <c r="D16" s="12"/>
      <c r="E16" s="12"/>
      <c r="F16" s="12"/>
      <c r="G16" s="63"/>
      <c r="H16" s="59"/>
    </row>
    <row r="17" spans="1:9" ht="22" customHeight="1" x14ac:dyDescent="0.35">
      <c r="A17" s="7" t="s">
        <v>72</v>
      </c>
      <c r="B17" s="12"/>
      <c r="C17" s="12"/>
      <c r="D17" s="12"/>
      <c r="E17" s="12"/>
      <c r="F17" s="12"/>
      <c r="G17" s="63"/>
      <c r="H17" s="59"/>
    </row>
    <row r="18" spans="1:9" ht="22" customHeight="1" x14ac:dyDescent="0.35">
      <c r="A18" s="7" t="s">
        <v>73</v>
      </c>
      <c r="B18" s="12"/>
      <c r="C18" s="12"/>
      <c r="D18" s="12"/>
      <c r="E18" s="12"/>
      <c r="F18" s="12"/>
      <c r="G18" s="63"/>
      <c r="H18" s="59"/>
    </row>
    <row r="19" spans="1:9" ht="21.65" customHeight="1" x14ac:dyDescent="0.35">
      <c r="A19" s="64" t="s">
        <v>79</v>
      </c>
      <c r="B19" s="13"/>
      <c r="C19" s="13"/>
      <c r="D19" s="13"/>
      <c r="E19" s="13"/>
      <c r="F19" s="13"/>
      <c r="G19" s="65"/>
      <c r="H19" s="60"/>
    </row>
    <row r="21" spans="1:9" ht="15" thickBot="1" x14ac:dyDescent="0.4"/>
    <row r="22" spans="1:9" ht="43.5" x14ac:dyDescent="0.35">
      <c r="A22" s="41"/>
      <c r="B22" s="42" t="s">
        <v>24</v>
      </c>
      <c r="C22" s="43" t="s">
        <v>0</v>
      </c>
      <c r="D22" s="42" t="s">
        <v>1</v>
      </c>
      <c r="E22" s="42" t="s">
        <v>2</v>
      </c>
      <c r="F22" s="42" t="s">
        <v>4</v>
      </c>
      <c r="G22" s="44"/>
    </row>
    <row r="23" spans="1:9" x14ac:dyDescent="0.35">
      <c r="A23" s="45" t="s">
        <v>35</v>
      </c>
      <c r="B23" s="71">
        <f>'Uitznd Fase A BV1'!C31</f>
        <v>1</v>
      </c>
      <c r="C23" s="39">
        <v>13.5</v>
      </c>
      <c r="D23" s="39">
        <f>B23*C23</f>
        <v>13.5</v>
      </c>
      <c r="E23" s="40">
        <v>20700</v>
      </c>
      <c r="F23" s="39">
        <f>D23*E23</f>
        <v>279450</v>
      </c>
      <c r="G23" s="46" t="s">
        <v>26</v>
      </c>
    </row>
    <row r="24" spans="1:9" x14ac:dyDescent="0.35">
      <c r="A24" s="45" t="s">
        <v>36</v>
      </c>
      <c r="B24" s="71">
        <f>'Uitznd Fase A BV2'!C31</f>
        <v>1</v>
      </c>
      <c r="C24" s="39">
        <v>13.5</v>
      </c>
      <c r="D24" s="39">
        <f t="shared" ref="D24:D26" si="0">B24*C24</f>
        <v>13.5</v>
      </c>
      <c r="E24" s="40">
        <v>2300</v>
      </c>
      <c r="F24" s="39">
        <f>D24*E24</f>
        <v>31050</v>
      </c>
      <c r="G24" s="46" t="s">
        <v>27</v>
      </c>
    </row>
    <row r="25" spans="1:9" x14ac:dyDescent="0.35">
      <c r="A25" s="45" t="s">
        <v>37</v>
      </c>
      <c r="B25" s="71">
        <f>'Uitznd Fase B C BV1'!C31</f>
        <v>1</v>
      </c>
      <c r="C25" s="39">
        <v>13.5</v>
      </c>
      <c r="D25" s="39">
        <f t="shared" si="0"/>
        <v>13.5</v>
      </c>
      <c r="E25" s="40">
        <v>5130</v>
      </c>
      <c r="F25" s="39">
        <f>D25*E25</f>
        <v>69255</v>
      </c>
      <c r="G25" s="46" t="s">
        <v>28</v>
      </c>
      <c r="H25" s="1"/>
    </row>
    <row r="26" spans="1:9" x14ac:dyDescent="0.35">
      <c r="A26" s="45" t="s">
        <v>38</v>
      </c>
      <c r="B26" s="71">
        <f>'Uitznd Fase B C BV2'!C31</f>
        <v>1</v>
      </c>
      <c r="C26" s="39">
        <v>13.5</v>
      </c>
      <c r="D26" s="39">
        <f t="shared" si="0"/>
        <v>13.5</v>
      </c>
      <c r="E26" s="40">
        <v>570</v>
      </c>
      <c r="F26" s="39">
        <f>D26*E26</f>
        <v>7695</v>
      </c>
      <c r="G26" s="46" t="s">
        <v>29</v>
      </c>
    </row>
    <row r="27" spans="1:9" s="2" customFormat="1" x14ac:dyDescent="0.35">
      <c r="A27" s="45" t="s">
        <v>39</v>
      </c>
      <c r="B27" s="71">
        <f>Payroll!C30</f>
        <v>1</v>
      </c>
      <c r="C27" s="39">
        <v>13.5</v>
      </c>
      <c r="D27" s="39">
        <f t="shared" ref="D27" si="1">B27*C27</f>
        <v>13.5</v>
      </c>
      <c r="E27" s="40">
        <v>1000</v>
      </c>
      <c r="F27" s="39">
        <f>D27*E27</f>
        <v>13500</v>
      </c>
      <c r="G27" s="50" t="s">
        <v>30</v>
      </c>
    </row>
    <row r="28" spans="1:9" s="2" customFormat="1" ht="15" thickBot="1" x14ac:dyDescent="0.4">
      <c r="A28" s="15"/>
      <c r="B28" s="16"/>
      <c r="C28" s="17"/>
      <c r="D28" s="17"/>
      <c r="E28" s="18"/>
      <c r="F28" s="17"/>
      <c r="G28" s="26"/>
    </row>
    <row r="29" spans="1:9" ht="43.5" x14ac:dyDescent="0.35">
      <c r="A29" s="41"/>
      <c r="B29" s="42" t="s">
        <v>6</v>
      </c>
      <c r="C29" s="43" t="s">
        <v>3</v>
      </c>
      <c r="D29" s="48" t="s">
        <v>5</v>
      </c>
      <c r="E29" s="42" t="s">
        <v>2</v>
      </c>
      <c r="F29" s="42" t="s">
        <v>4</v>
      </c>
      <c r="G29" s="49"/>
    </row>
    <row r="30" spans="1:9" x14ac:dyDescent="0.35">
      <c r="A30" s="45" t="s">
        <v>63</v>
      </c>
      <c r="B30" s="39">
        <v>60</v>
      </c>
      <c r="C30" s="47"/>
      <c r="D30" s="39">
        <f>B30+C30</f>
        <v>60</v>
      </c>
      <c r="E30" s="40">
        <v>25650</v>
      </c>
      <c r="F30" s="39">
        <f>D30*E30</f>
        <v>1539000</v>
      </c>
      <c r="G30" s="50" t="s">
        <v>31</v>
      </c>
      <c r="I30" s="1"/>
    </row>
    <row r="31" spans="1:9" s="2" customFormat="1" x14ac:dyDescent="0.35">
      <c r="A31" s="45" t="s">
        <v>64</v>
      </c>
      <c r="B31" s="39">
        <v>60</v>
      </c>
      <c r="C31" s="47"/>
      <c r="D31" s="39">
        <f>B31+C31</f>
        <v>60</v>
      </c>
      <c r="E31" s="40">
        <v>25650</v>
      </c>
      <c r="F31" s="39">
        <f>D31*E31</f>
        <v>1539000</v>
      </c>
      <c r="G31" s="50" t="s">
        <v>32</v>
      </c>
    </row>
    <row r="32" spans="1:9" s="2" customFormat="1" ht="15" thickBot="1" x14ac:dyDescent="0.4">
      <c r="A32" s="22"/>
      <c r="B32" s="51"/>
      <c r="C32" s="35"/>
      <c r="D32" s="35"/>
      <c r="E32" s="36"/>
      <c r="F32" s="35"/>
      <c r="G32" s="37"/>
    </row>
    <row r="33" spans="1:7" s="2" customFormat="1" ht="15" thickBot="1" x14ac:dyDescent="0.4">
      <c r="A33" s="14"/>
      <c r="B33" s="38"/>
      <c r="C33" s="17"/>
      <c r="D33" s="17"/>
      <c r="E33" s="18"/>
      <c r="F33" s="17"/>
      <c r="G33" s="26"/>
    </row>
    <row r="34" spans="1:7" ht="43.5" x14ac:dyDescent="0.35">
      <c r="A34" s="41"/>
      <c r="B34" s="42" t="s">
        <v>6</v>
      </c>
      <c r="C34" s="43" t="s">
        <v>3</v>
      </c>
      <c r="D34" s="48" t="s">
        <v>5</v>
      </c>
      <c r="E34" s="42" t="s">
        <v>2</v>
      </c>
      <c r="F34" s="42" t="s">
        <v>4</v>
      </c>
      <c r="G34" s="52"/>
    </row>
    <row r="35" spans="1:7" x14ac:dyDescent="0.35">
      <c r="A35" s="45" t="s">
        <v>65</v>
      </c>
      <c r="B35" s="39">
        <v>60</v>
      </c>
      <c r="C35" s="47"/>
      <c r="D35" s="39">
        <f>B35+C35</f>
        <v>60</v>
      </c>
      <c r="E35" s="40">
        <v>1800</v>
      </c>
      <c r="F35" s="39">
        <f>D35*E35</f>
        <v>108000</v>
      </c>
      <c r="G35" s="50" t="s">
        <v>33</v>
      </c>
    </row>
    <row r="36" spans="1:7" ht="15" thickBot="1" x14ac:dyDescent="0.4">
      <c r="A36" s="14"/>
      <c r="B36" s="12"/>
      <c r="C36" s="12"/>
      <c r="D36" s="12"/>
      <c r="E36" s="12"/>
      <c r="F36" s="12"/>
      <c r="G36" s="25"/>
    </row>
    <row r="37" spans="1:7" ht="43.5" x14ac:dyDescent="0.35">
      <c r="A37" s="41"/>
      <c r="B37" s="42" t="s">
        <v>6</v>
      </c>
      <c r="C37" s="43" t="s">
        <v>3</v>
      </c>
      <c r="D37" s="48" t="s">
        <v>5</v>
      </c>
      <c r="E37" s="42" t="s">
        <v>2</v>
      </c>
      <c r="F37" s="42" t="s">
        <v>4</v>
      </c>
      <c r="G37" s="52"/>
    </row>
    <row r="38" spans="1:7" ht="15" thickBot="1" x14ac:dyDescent="0.4">
      <c r="A38" s="53" t="s">
        <v>66</v>
      </c>
      <c r="B38" s="54">
        <v>60</v>
      </c>
      <c r="C38" s="55"/>
      <c r="D38" s="54">
        <f>B38+C38</f>
        <v>60</v>
      </c>
      <c r="E38" s="56">
        <v>6120</v>
      </c>
      <c r="F38" s="54">
        <f>D38*E38</f>
        <v>367200</v>
      </c>
      <c r="G38" s="57" t="s">
        <v>34</v>
      </c>
    </row>
    <row r="39" spans="1:7" ht="15" thickBot="1" x14ac:dyDescent="0.4">
      <c r="A39" s="14"/>
      <c r="B39" s="12"/>
      <c r="C39" s="12"/>
      <c r="D39" s="12"/>
      <c r="E39" s="12"/>
      <c r="F39" s="12"/>
      <c r="G39" s="25"/>
    </row>
    <row r="40" spans="1:7" ht="43.5" x14ac:dyDescent="0.35">
      <c r="A40" s="41"/>
      <c r="B40" s="42" t="s">
        <v>6</v>
      </c>
      <c r="C40" s="43" t="s">
        <v>3</v>
      </c>
      <c r="D40" s="48" t="s">
        <v>5</v>
      </c>
      <c r="E40" s="42" t="s">
        <v>2</v>
      </c>
      <c r="F40" s="42" t="s">
        <v>4</v>
      </c>
      <c r="G40" s="52"/>
    </row>
    <row r="41" spans="1:7" ht="15" thickBot="1" x14ac:dyDescent="0.4">
      <c r="A41" s="53" t="s">
        <v>67</v>
      </c>
      <c r="B41" s="54">
        <v>25</v>
      </c>
      <c r="C41" s="55"/>
      <c r="D41" s="54">
        <f>B41+C41</f>
        <v>25</v>
      </c>
      <c r="E41" s="56">
        <v>1080</v>
      </c>
      <c r="F41" s="54">
        <f>D41*E41</f>
        <v>27000</v>
      </c>
      <c r="G41" s="57" t="s">
        <v>68</v>
      </c>
    </row>
    <row r="42" spans="1:7" ht="15" thickBot="1" x14ac:dyDescent="0.4">
      <c r="A42" s="14"/>
      <c r="B42" s="12"/>
      <c r="C42" s="12"/>
      <c r="D42" s="12"/>
      <c r="E42" s="12"/>
      <c r="F42" s="12"/>
      <c r="G42" s="25"/>
    </row>
    <row r="43" spans="1:7" ht="15" thickBot="1" x14ac:dyDescent="0.4">
      <c r="A43" s="19" t="s">
        <v>69</v>
      </c>
      <c r="B43" s="20"/>
      <c r="C43" s="20"/>
      <c r="D43" s="20"/>
      <c r="E43" s="21">
        <f>SUM(F23:F27,F30:F31,F35,F38,F41)</f>
        <v>3981150</v>
      </c>
      <c r="F43" s="12"/>
      <c r="G43" s="25"/>
    </row>
    <row r="44" spans="1:7" ht="15" thickBot="1" x14ac:dyDescent="0.4">
      <c r="A44" s="22"/>
      <c r="B44" s="23"/>
      <c r="C44" s="23"/>
      <c r="D44" s="23"/>
      <c r="E44" s="23"/>
      <c r="F44" s="23"/>
      <c r="G44" s="27"/>
    </row>
    <row r="46" spans="1:7" x14ac:dyDescent="0.35">
      <c r="A46" s="4" t="s">
        <v>7</v>
      </c>
    </row>
    <row r="47" spans="1:7" x14ac:dyDescent="0.35">
      <c r="A47" s="4"/>
    </row>
    <row r="48" spans="1:7" x14ac:dyDescent="0.35">
      <c r="A48" s="4" t="s">
        <v>8</v>
      </c>
      <c r="B48" s="5" t="s">
        <v>9</v>
      </c>
      <c r="C48" s="4"/>
    </row>
    <row r="49" spans="1:3" x14ac:dyDescent="0.35">
      <c r="A49" s="4"/>
      <c r="B49" s="4"/>
      <c r="C49" s="4"/>
    </row>
    <row r="50" spans="1:3" x14ac:dyDescent="0.35">
      <c r="A50" s="4" t="s">
        <v>13</v>
      </c>
      <c r="B50" s="5" t="s">
        <v>9</v>
      </c>
    </row>
    <row r="51" spans="1:3" x14ac:dyDescent="0.35">
      <c r="A51" s="4"/>
      <c r="B51" s="4"/>
    </row>
    <row r="52" spans="1:3" x14ac:dyDescent="0.35">
      <c r="A52" s="4" t="s">
        <v>10</v>
      </c>
      <c r="B52" s="5" t="s">
        <v>9</v>
      </c>
      <c r="C52" s="4"/>
    </row>
    <row r="53" spans="1:3" x14ac:dyDescent="0.35">
      <c r="A53" s="4"/>
    </row>
    <row r="54" spans="1:3" x14ac:dyDescent="0.35">
      <c r="A54" s="4" t="s">
        <v>12</v>
      </c>
      <c r="B54" s="5" t="s">
        <v>9</v>
      </c>
    </row>
    <row r="56" spans="1:3" x14ac:dyDescent="0.35">
      <c r="A56" s="4" t="s">
        <v>14</v>
      </c>
      <c r="B56" s="5" t="s">
        <v>9</v>
      </c>
    </row>
  </sheetData>
  <mergeCells count="6">
    <mergeCell ref="A13:E13"/>
    <mergeCell ref="A14:E14"/>
    <mergeCell ref="A15:E15"/>
    <mergeCell ref="A10:E10"/>
    <mergeCell ref="A11:E11"/>
    <mergeCell ref="A12:E12"/>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9FB3A-881B-4A25-831B-6C126B9609A1}">
  <dimension ref="A1:H45"/>
  <sheetViews>
    <sheetView workbookViewId="0">
      <selection activeCell="B15" sqref="B15"/>
    </sheetView>
  </sheetViews>
  <sheetFormatPr defaultRowHeight="12.5" x14ac:dyDescent="0.25"/>
  <cols>
    <col min="1" max="1" width="38.7265625" style="29" customWidth="1"/>
    <col min="2" max="2" width="10.7265625" style="29" customWidth="1"/>
    <col min="3" max="3" width="15.453125" style="29" customWidth="1"/>
    <col min="4" max="8" width="8.7265625" style="29"/>
  </cols>
  <sheetData>
    <row r="1" spans="1:3" ht="20" x14ac:dyDescent="0.4">
      <c r="A1" s="28" t="s">
        <v>75</v>
      </c>
    </row>
    <row r="3" spans="1:3" ht="42" x14ac:dyDescent="0.3">
      <c r="A3" s="30"/>
      <c r="B3" s="30" t="s">
        <v>40</v>
      </c>
      <c r="C3" s="31" t="s">
        <v>41</v>
      </c>
    </row>
    <row r="4" spans="1:3" x14ac:dyDescent="0.25">
      <c r="A4" s="29" t="s">
        <v>42</v>
      </c>
      <c r="B4" s="32">
        <v>100</v>
      </c>
      <c r="C4" s="32">
        <f>B4</f>
        <v>100</v>
      </c>
    </row>
    <row r="5" spans="1:3" x14ac:dyDescent="0.25">
      <c r="A5" s="29" t="s">
        <v>43</v>
      </c>
      <c r="B5" s="66">
        <v>0</v>
      </c>
      <c r="C5" s="32">
        <f>B5</f>
        <v>0</v>
      </c>
    </row>
    <row r="6" spans="1:3" x14ac:dyDescent="0.25">
      <c r="A6" s="29" t="s">
        <v>44</v>
      </c>
      <c r="C6" s="32">
        <f>C4+C5</f>
        <v>100</v>
      </c>
    </row>
    <row r="8" spans="1:3" x14ac:dyDescent="0.25">
      <c r="A8" s="29" t="s">
        <v>46</v>
      </c>
      <c r="B8" s="66">
        <v>0</v>
      </c>
    </row>
    <row r="9" spans="1:3" x14ac:dyDescent="0.25">
      <c r="A9" s="29" t="s">
        <v>47</v>
      </c>
      <c r="B9" s="66">
        <v>0</v>
      </c>
    </row>
    <row r="10" spans="1:3" x14ac:dyDescent="0.25">
      <c r="A10" s="29" t="s">
        <v>48</v>
      </c>
      <c r="B10" s="66">
        <v>0</v>
      </c>
    </row>
    <row r="11" spans="1:3" x14ac:dyDescent="0.25">
      <c r="A11" s="29" t="s">
        <v>49</v>
      </c>
      <c r="B11" s="66">
        <v>0</v>
      </c>
    </row>
    <row r="12" spans="1:3" x14ac:dyDescent="0.25">
      <c r="A12" s="29" t="s">
        <v>50</v>
      </c>
      <c r="B12" s="66">
        <v>0</v>
      </c>
    </row>
    <row r="13" spans="1:3" x14ac:dyDescent="0.25">
      <c r="A13" s="29" t="s">
        <v>83</v>
      </c>
      <c r="B13" s="66">
        <v>0</v>
      </c>
    </row>
    <row r="14" spans="1:3" x14ac:dyDescent="0.25">
      <c r="A14" s="29" t="s">
        <v>44</v>
      </c>
      <c r="B14" s="66">
        <f>SUM(B8:B13)</f>
        <v>0</v>
      </c>
      <c r="C14" s="32">
        <f>B14+C6</f>
        <v>100</v>
      </c>
    </row>
    <row r="16" spans="1:3" x14ac:dyDescent="0.25">
      <c r="A16" s="29" t="s">
        <v>51</v>
      </c>
      <c r="B16" s="66">
        <v>0</v>
      </c>
    </row>
    <row r="17" spans="1:3" x14ac:dyDescent="0.25">
      <c r="A17" s="29" t="s">
        <v>52</v>
      </c>
      <c r="B17" s="66">
        <v>0</v>
      </c>
    </row>
    <row r="18" spans="1:3" x14ac:dyDescent="0.25">
      <c r="A18" s="29" t="s">
        <v>53</v>
      </c>
      <c r="B18" s="66">
        <v>0</v>
      </c>
    </row>
    <row r="19" spans="1:3" x14ac:dyDescent="0.25">
      <c r="A19" s="29" t="s">
        <v>54</v>
      </c>
      <c r="B19" s="66">
        <v>0</v>
      </c>
    </row>
    <row r="20" spans="1:3" x14ac:dyDescent="0.25">
      <c r="A20" s="29" t="s">
        <v>55</v>
      </c>
      <c r="B20" s="66">
        <v>0</v>
      </c>
    </row>
    <row r="21" spans="1:3" x14ac:dyDescent="0.25">
      <c r="A21" s="29" t="s">
        <v>56</v>
      </c>
      <c r="B21" s="66">
        <v>0</v>
      </c>
    </row>
    <row r="22" spans="1:3" x14ac:dyDescent="0.25">
      <c r="A22" s="29" t="s">
        <v>57</v>
      </c>
      <c r="B22" s="66">
        <v>0</v>
      </c>
    </row>
    <row r="23" spans="1:3" x14ac:dyDescent="0.25">
      <c r="A23" s="29" t="s">
        <v>58</v>
      </c>
      <c r="B23" s="66">
        <v>0</v>
      </c>
    </row>
    <row r="24" spans="1:3" x14ac:dyDescent="0.25">
      <c r="A24" s="29" t="s">
        <v>59</v>
      </c>
      <c r="B24" s="66">
        <v>0</v>
      </c>
    </row>
    <row r="25" spans="1:3" x14ac:dyDescent="0.25">
      <c r="A25" s="29" t="s">
        <v>60</v>
      </c>
      <c r="B25" s="66">
        <v>0</v>
      </c>
    </row>
    <row r="26" spans="1:3" x14ac:dyDescent="0.25">
      <c r="A26" s="29" t="s">
        <v>61</v>
      </c>
      <c r="B26" s="66">
        <f>SUM(B16:B25)</f>
        <v>0</v>
      </c>
      <c r="C26" s="32">
        <f>ROUND(C14*B26/100,2)</f>
        <v>0</v>
      </c>
    </row>
    <row r="27" spans="1:3" x14ac:dyDescent="0.25">
      <c r="A27" s="29" t="s">
        <v>44</v>
      </c>
      <c r="C27" s="32">
        <f>C14+C26</f>
        <v>100</v>
      </c>
    </row>
    <row r="29" spans="1:3" ht="14" x14ac:dyDescent="0.3">
      <c r="A29" s="33" t="s">
        <v>62</v>
      </c>
      <c r="B29" s="34"/>
      <c r="C29" s="67">
        <f>C27/100</f>
        <v>1</v>
      </c>
    </row>
    <row r="30" spans="1:3" ht="14" x14ac:dyDescent="0.3">
      <c r="A30" s="33" t="s">
        <v>81</v>
      </c>
      <c r="B30" s="34"/>
      <c r="C30" s="67"/>
    </row>
    <row r="31" spans="1:3" ht="14" x14ac:dyDescent="0.3">
      <c r="A31" s="33" t="s">
        <v>82</v>
      </c>
      <c r="B31" s="34"/>
      <c r="C31" s="67">
        <f>C29/(1-C30)</f>
        <v>1</v>
      </c>
    </row>
    <row r="33" spans="1:4" ht="14.5" x14ac:dyDescent="0.35">
      <c r="A33" s="4" t="s">
        <v>7</v>
      </c>
      <c r="B33" s="8"/>
      <c r="C33" s="8"/>
    </row>
    <row r="34" spans="1:4" ht="14.5" x14ac:dyDescent="0.35">
      <c r="A34" s="4"/>
      <c r="B34" s="8"/>
      <c r="C34" s="8"/>
    </row>
    <row r="35" spans="1:4" ht="14.5" x14ac:dyDescent="0.35">
      <c r="A35" s="4" t="s">
        <v>15</v>
      </c>
      <c r="B35" s="5" t="s">
        <v>11</v>
      </c>
      <c r="C35" s="9"/>
      <c r="D35" s="9"/>
    </row>
    <row r="36" spans="1:4" ht="14.5" x14ac:dyDescent="0.35">
      <c r="A36" s="4" t="s">
        <v>16</v>
      </c>
      <c r="B36" s="5" t="s">
        <v>11</v>
      </c>
      <c r="C36" s="9"/>
      <c r="D36" s="9"/>
    </row>
    <row r="37" spans="1:4" ht="14.5" x14ac:dyDescent="0.35">
      <c r="A37" s="4" t="s">
        <v>17</v>
      </c>
      <c r="B37" s="5" t="s">
        <v>11</v>
      </c>
      <c r="C37" s="9"/>
      <c r="D37" s="9"/>
    </row>
    <row r="38" spans="1:4" ht="14.5" x14ac:dyDescent="0.35">
      <c r="A38" s="4"/>
      <c r="B38" s="8"/>
      <c r="C38" s="8"/>
    </row>
    <row r="39" spans="1:4" ht="14.5" x14ac:dyDescent="0.35">
      <c r="A39" s="4" t="s">
        <v>13</v>
      </c>
      <c r="B39" s="5" t="s">
        <v>9</v>
      </c>
      <c r="C39" s="8"/>
    </row>
    <row r="40" spans="1:4" ht="14.5" x14ac:dyDescent="0.35">
      <c r="A40" s="4"/>
      <c r="B40" s="4"/>
      <c r="C40" s="8"/>
    </row>
    <row r="41" spans="1:4" ht="14.5" x14ac:dyDescent="0.25">
      <c r="A41" s="4" t="s">
        <v>10</v>
      </c>
      <c r="B41" s="5" t="s">
        <v>9</v>
      </c>
      <c r="C41" s="4"/>
    </row>
    <row r="42" spans="1:4" ht="14.5" x14ac:dyDescent="0.35">
      <c r="A42" s="4"/>
      <c r="B42" s="8"/>
      <c r="C42" s="8"/>
    </row>
    <row r="43" spans="1:4" ht="14.5" x14ac:dyDescent="0.35">
      <c r="A43" s="4" t="s">
        <v>12</v>
      </c>
      <c r="B43" s="5" t="s">
        <v>9</v>
      </c>
      <c r="C43" s="8"/>
    </row>
    <row r="44" spans="1:4" ht="14.5" x14ac:dyDescent="0.35">
      <c r="A44" s="8"/>
      <c r="B44" s="8"/>
      <c r="C44" s="8"/>
    </row>
    <row r="45" spans="1:4" ht="14.5" x14ac:dyDescent="0.35">
      <c r="A45" s="4" t="s">
        <v>14</v>
      </c>
      <c r="B45" s="5" t="s">
        <v>9</v>
      </c>
      <c r="C45"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3286D-E200-454C-BCEB-A9675B342BB2}">
  <dimension ref="A1:H45"/>
  <sheetViews>
    <sheetView workbookViewId="0">
      <selection activeCell="C13" sqref="C13"/>
    </sheetView>
  </sheetViews>
  <sheetFormatPr defaultRowHeight="12.5" x14ac:dyDescent="0.25"/>
  <cols>
    <col min="1" max="1" width="38.7265625" style="29" customWidth="1"/>
    <col min="2" max="2" width="10.7265625" style="29" customWidth="1"/>
    <col min="3" max="3" width="15.453125" style="29" customWidth="1"/>
    <col min="4" max="8" width="8.7265625" style="29"/>
  </cols>
  <sheetData>
    <row r="1" spans="1:3" ht="20" x14ac:dyDescent="0.4">
      <c r="A1" s="28" t="s">
        <v>76</v>
      </c>
    </row>
    <row r="3" spans="1:3" ht="42" x14ac:dyDescent="0.3">
      <c r="A3" s="30"/>
      <c r="B3" s="30" t="s">
        <v>40</v>
      </c>
      <c r="C3" s="31" t="s">
        <v>41</v>
      </c>
    </row>
    <row r="4" spans="1:3" x14ac:dyDescent="0.25">
      <c r="A4" s="29" t="s">
        <v>42</v>
      </c>
      <c r="B4" s="32">
        <v>100</v>
      </c>
      <c r="C4" s="32">
        <f>B4</f>
        <v>100</v>
      </c>
    </row>
    <row r="5" spans="1:3" x14ac:dyDescent="0.25">
      <c r="A5" s="29" t="s">
        <v>43</v>
      </c>
      <c r="B5" s="66">
        <v>0</v>
      </c>
      <c r="C5" s="32">
        <f>B5</f>
        <v>0</v>
      </c>
    </row>
    <row r="6" spans="1:3" x14ac:dyDescent="0.25">
      <c r="A6" s="29" t="s">
        <v>44</v>
      </c>
      <c r="C6" s="32">
        <f>C4+C5</f>
        <v>100</v>
      </c>
    </row>
    <row r="8" spans="1:3" x14ac:dyDescent="0.25">
      <c r="A8" s="29" t="s">
        <v>46</v>
      </c>
      <c r="B8" s="66">
        <v>0</v>
      </c>
    </row>
    <row r="9" spans="1:3" x14ac:dyDescent="0.25">
      <c r="A9" s="29" t="s">
        <v>47</v>
      </c>
      <c r="B9" s="66">
        <v>0</v>
      </c>
    </row>
    <row r="10" spans="1:3" x14ac:dyDescent="0.25">
      <c r="A10" s="29" t="s">
        <v>48</v>
      </c>
      <c r="B10" s="66">
        <v>0</v>
      </c>
    </row>
    <row r="11" spans="1:3" x14ac:dyDescent="0.25">
      <c r="A11" s="29" t="s">
        <v>49</v>
      </c>
      <c r="B11" s="66">
        <v>0</v>
      </c>
    </row>
    <row r="12" spans="1:3" x14ac:dyDescent="0.25">
      <c r="A12" s="29" t="s">
        <v>50</v>
      </c>
      <c r="B12" s="66">
        <v>0</v>
      </c>
    </row>
    <row r="13" spans="1:3" x14ac:dyDescent="0.25">
      <c r="A13" s="29" t="s">
        <v>83</v>
      </c>
      <c r="B13" s="66">
        <v>0</v>
      </c>
    </row>
    <row r="14" spans="1:3" x14ac:dyDescent="0.25">
      <c r="A14" s="29" t="s">
        <v>44</v>
      </c>
      <c r="B14" s="66">
        <f>SUM(B8:B13)</f>
        <v>0</v>
      </c>
      <c r="C14" s="32">
        <f>B14+C6</f>
        <v>100</v>
      </c>
    </row>
    <row r="16" spans="1:3" x14ac:dyDescent="0.25">
      <c r="A16" s="29" t="s">
        <v>51</v>
      </c>
      <c r="B16" s="66">
        <v>0</v>
      </c>
    </row>
    <row r="17" spans="1:3" x14ac:dyDescent="0.25">
      <c r="A17" s="29" t="s">
        <v>52</v>
      </c>
      <c r="B17" s="66">
        <v>0</v>
      </c>
    </row>
    <row r="18" spans="1:3" x14ac:dyDescent="0.25">
      <c r="A18" s="29" t="s">
        <v>53</v>
      </c>
      <c r="B18" s="66">
        <v>0</v>
      </c>
    </row>
    <row r="19" spans="1:3" x14ac:dyDescent="0.25">
      <c r="A19" s="29" t="s">
        <v>54</v>
      </c>
      <c r="B19" s="66">
        <v>0</v>
      </c>
    </row>
    <row r="20" spans="1:3" x14ac:dyDescent="0.25">
      <c r="A20" s="29" t="s">
        <v>55</v>
      </c>
      <c r="B20" s="66">
        <v>0</v>
      </c>
    </row>
    <row r="21" spans="1:3" x14ac:dyDescent="0.25">
      <c r="A21" s="29" t="s">
        <v>56</v>
      </c>
      <c r="B21" s="66">
        <v>0</v>
      </c>
    </row>
    <row r="22" spans="1:3" x14ac:dyDescent="0.25">
      <c r="A22" s="29" t="s">
        <v>57</v>
      </c>
      <c r="B22" s="66">
        <v>0</v>
      </c>
    </row>
    <row r="23" spans="1:3" x14ac:dyDescent="0.25">
      <c r="A23" s="29" t="s">
        <v>58</v>
      </c>
      <c r="B23" s="66">
        <v>0</v>
      </c>
    </row>
    <row r="24" spans="1:3" x14ac:dyDescent="0.25">
      <c r="A24" s="29" t="s">
        <v>59</v>
      </c>
      <c r="B24" s="66">
        <v>0</v>
      </c>
    </row>
    <row r="25" spans="1:3" x14ac:dyDescent="0.25">
      <c r="A25" s="29" t="s">
        <v>60</v>
      </c>
      <c r="B25" s="66">
        <v>0</v>
      </c>
    </row>
    <row r="26" spans="1:3" x14ac:dyDescent="0.25">
      <c r="A26" s="29" t="s">
        <v>61</v>
      </c>
      <c r="B26" s="66">
        <f>SUM(B16:B25)</f>
        <v>0</v>
      </c>
      <c r="C26" s="32">
        <f>ROUND(C14*B26/100,2)</f>
        <v>0</v>
      </c>
    </row>
    <row r="27" spans="1:3" x14ac:dyDescent="0.25">
      <c r="A27" s="29" t="s">
        <v>44</v>
      </c>
      <c r="C27" s="32">
        <f>C14+C26</f>
        <v>100</v>
      </c>
    </row>
    <row r="29" spans="1:3" ht="14" x14ac:dyDescent="0.3">
      <c r="A29" s="33" t="s">
        <v>62</v>
      </c>
      <c r="B29" s="34"/>
      <c r="C29" s="67">
        <f>C27/100</f>
        <v>1</v>
      </c>
    </row>
    <row r="30" spans="1:3" ht="14" x14ac:dyDescent="0.3">
      <c r="A30" s="33" t="s">
        <v>81</v>
      </c>
      <c r="B30" s="34"/>
      <c r="C30" s="67"/>
    </row>
    <row r="31" spans="1:3" ht="14" x14ac:dyDescent="0.3">
      <c r="A31" s="33" t="s">
        <v>82</v>
      </c>
      <c r="B31" s="34"/>
      <c r="C31" s="67">
        <f>C29/(1-C30)</f>
        <v>1</v>
      </c>
    </row>
    <row r="33" spans="1:4" ht="14.5" x14ac:dyDescent="0.35">
      <c r="A33" s="4" t="s">
        <v>7</v>
      </c>
      <c r="B33" s="8"/>
      <c r="C33" s="8"/>
    </row>
    <row r="34" spans="1:4" ht="14.5" x14ac:dyDescent="0.35">
      <c r="A34" s="4"/>
      <c r="B34" s="8"/>
      <c r="C34" s="8"/>
    </row>
    <row r="35" spans="1:4" ht="14.5" x14ac:dyDescent="0.35">
      <c r="A35" s="4" t="s">
        <v>15</v>
      </c>
      <c r="B35" s="5" t="s">
        <v>11</v>
      </c>
      <c r="C35" s="9"/>
      <c r="D35" s="9"/>
    </row>
    <row r="36" spans="1:4" ht="14.5" x14ac:dyDescent="0.35">
      <c r="A36" s="4" t="s">
        <v>16</v>
      </c>
      <c r="B36" s="5" t="s">
        <v>11</v>
      </c>
      <c r="C36" s="9"/>
      <c r="D36" s="9"/>
    </row>
    <row r="37" spans="1:4" ht="14.5" x14ac:dyDescent="0.35">
      <c r="A37" s="4" t="s">
        <v>17</v>
      </c>
      <c r="B37" s="5" t="s">
        <v>11</v>
      </c>
      <c r="C37" s="9"/>
      <c r="D37" s="9"/>
    </row>
    <row r="38" spans="1:4" ht="14.5" x14ac:dyDescent="0.35">
      <c r="A38" s="4"/>
      <c r="B38" s="8"/>
      <c r="C38" s="8"/>
    </row>
    <row r="39" spans="1:4" ht="14.5" x14ac:dyDescent="0.35">
      <c r="A39" s="4" t="s">
        <v>13</v>
      </c>
      <c r="B39" s="5" t="s">
        <v>9</v>
      </c>
      <c r="C39" s="8"/>
    </row>
    <row r="40" spans="1:4" ht="14.5" x14ac:dyDescent="0.35">
      <c r="A40" s="4"/>
      <c r="B40" s="4"/>
      <c r="C40" s="8"/>
    </row>
    <row r="41" spans="1:4" ht="14.5" x14ac:dyDescent="0.25">
      <c r="A41" s="4" t="s">
        <v>10</v>
      </c>
      <c r="B41" s="5" t="s">
        <v>9</v>
      </c>
      <c r="C41" s="4"/>
    </row>
    <row r="42" spans="1:4" ht="14.5" x14ac:dyDescent="0.35">
      <c r="A42" s="4"/>
      <c r="B42" s="8"/>
      <c r="C42" s="8"/>
    </row>
    <row r="43" spans="1:4" ht="14.5" x14ac:dyDescent="0.35">
      <c r="A43" s="4" t="s">
        <v>12</v>
      </c>
      <c r="B43" s="5" t="s">
        <v>9</v>
      </c>
      <c r="C43" s="8"/>
    </row>
    <row r="44" spans="1:4" ht="14.5" x14ac:dyDescent="0.35">
      <c r="A44" s="8"/>
      <c r="B44" s="8"/>
      <c r="C44" s="8"/>
    </row>
    <row r="45" spans="1:4" ht="14.5" x14ac:dyDescent="0.35">
      <c r="A45" s="4" t="s">
        <v>14</v>
      </c>
      <c r="B45" s="5" t="s">
        <v>9</v>
      </c>
      <c r="C45"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FF0AC-31A9-419C-B9A1-60AFCF4C9782}">
  <dimension ref="A1:H45"/>
  <sheetViews>
    <sheetView workbookViewId="0">
      <selection activeCell="C13" sqref="A13:XFD13"/>
    </sheetView>
  </sheetViews>
  <sheetFormatPr defaultRowHeight="12.5" x14ac:dyDescent="0.25"/>
  <cols>
    <col min="1" max="1" width="38.7265625" style="29" customWidth="1"/>
    <col min="2" max="2" width="10.7265625" style="29" customWidth="1"/>
    <col min="3" max="3" width="15.453125" style="29" customWidth="1"/>
    <col min="4" max="8" width="8.7265625" style="29"/>
  </cols>
  <sheetData>
    <row r="1" spans="1:3" ht="20" x14ac:dyDescent="0.4">
      <c r="A1" s="28" t="s">
        <v>77</v>
      </c>
    </row>
    <row r="3" spans="1:3" ht="42" x14ac:dyDescent="0.3">
      <c r="A3" s="30"/>
      <c r="B3" s="30" t="s">
        <v>40</v>
      </c>
      <c r="C3" s="31" t="s">
        <v>41</v>
      </c>
    </row>
    <row r="4" spans="1:3" x14ac:dyDescent="0.25">
      <c r="A4" s="29" t="s">
        <v>42</v>
      </c>
      <c r="B4" s="32">
        <v>100</v>
      </c>
      <c r="C4" s="32">
        <f>B4</f>
        <v>100</v>
      </c>
    </row>
    <row r="5" spans="1:3" x14ac:dyDescent="0.25">
      <c r="A5" s="29" t="s">
        <v>43</v>
      </c>
      <c r="B5" s="66">
        <v>0</v>
      </c>
      <c r="C5" s="32">
        <f>B5</f>
        <v>0</v>
      </c>
    </row>
    <row r="6" spans="1:3" x14ac:dyDescent="0.25">
      <c r="A6" s="29" t="s">
        <v>44</v>
      </c>
      <c r="C6" s="32">
        <f>C4+C5</f>
        <v>100</v>
      </c>
    </row>
    <row r="8" spans="1:3" x14ac:dyDescent="0.25">
      <c r="A8" s="29" t="s">
        <v>46</v>
      </c>
      <c r="B8" s="66">
        <v>0</v>
      </c>
    </row>
    <row r="9" spans="1:3" x14ac:dyDescent="0.25">
      <c r="A9" s="29" t="s">
        <v>47</v>
      </c>
      <c r="B9" s="66">
        <v>0</v>
      </c>
    </row>
    <row r="10" spans="1:3" x14ac:dyDescent="0.25">
      <c r="A10" s="29" t="s">
        <v>48</v>
      </c>
      <c r="B10" s="66">
        <v>0</v>
      </c>
    </row>
    <row r="11" spans="1:3" x14ac:dyDescent="0.25">
      <c r="A11" s="29" t="s">
        <v>49</v>
      </c>
      <c r="B11" s="66">
        <v>0</v>
      </c>
    </row>
    <row r="12" spans="1:3" x14ac:dyDescent="0.25">
      <c r="A12" s="29" t="s">
        <v>50</v>
      </c>
      <c r="B12" s="66">
        <v>0</v>
      </c>
    </row>
    <row r="13" spans="1:3" x14ac:dyDescent="0.25">
      <c r="A13" s="29" t="s">
        <v>83</v>
      </c>
      <c r="B13" s="66">
        <v>0</v>
      </c>
    </row>
    <row r="14" spans="1:3" x14ac:dyDescent="0.25">
      <c r="A14" s="29" t="s">
        <v>44</v>
      </c>
      <c r="B14" s="66">
        <f>SUM(B8:B13)</f>
        <v>0</v>
      </c>
      <c r="C14" s="32">
        <f>B14+C6</f>
        <v>100</v>
      </c>
    </row>
    <row r="16" spans="1:3" x14ac:dyDescent="0.25">
      <c r="A16" s="29" t="s">
        <v>51</v>
      </c>
      <c r="B16" s="66">
        <v>0</v>
      </c>
    </row>
    <row r="17" spans="1:3" x14ac:dyDescent="0.25">
      <c r="A17" s="29" t="s">
        <v>52</v>
      </c>
      <c r="B17" s="66">
        <v>0</v>
      </c>
    </row>
    <row r="18" spans="1:3" x14ac:dyDescent="0.25">
      <c r="A18" s="29" t="s">
        <v>53</v>
      </c>
      <c r="B18" s="66">
        <v>0</v>
      </c>
    </row>
    <row r="19" spans="1:3" x14ac:dyDescent="0.25">
      <c r="A19" s="29" t="s">
        <v>54</v>
      </c>
      <c r="B19" s="66">
        <v>0</v>
      </c>
    </row>
    <row r="20" spans="1:3" x14ac:dyDescent="0.25">
      <c r="A20" s="29" t="s">
        <v>55</v>
      </c>
      <c r="B20" s="66">
        <v>0</v>
      </c>
    </row>
    <row r="21" spans="1:3" x14ac:dyDescent="0.25">
      <c r="A21" s="29" t="s">
        <v>56</v>
      </c>
      <c r="B21" s="66">
        <v>0</v>
      </c>
    </row>
    <row r="22" spans="1:3" x14ac:dyDescent="0.25">
      <c r="A22" s="29" t="s">
        <v>57</v>
      </c>
      <c r="B22" s="66">
        <v>0</v>
      </c>
    </row>
    <row r="23" spans="1:3" x14ac:dyDescent="0.25">
      <c r="A23" s="29" t="s">
        <v>58</v>
      </c>
      <c r="B23" s="66">
        <v>0</v>
      </c>
    </row>
    <row r="24" spans="1:3" x14ac:dyDescent="0.25">
      <c r="A24" s="29" t="s">
        <v>59</v>
      </c>
      <c r="B24" s="66">
        <v>0</v>
      </c>
    </row>
    <row r="25" spans="1:3" x14ac:dyDescent="0.25">
      <c r="A25" s="29" t="s">
        <v>60</v>
      </c>
      <c r="B25" s="66">
        <v>0</v>
      </c>
    </row>
    <row r="26" spans="1:3" x14ac:dyDescent="0.25">
      <c r="A26" s="29" t="s">
        <v>61</v>
      </c>
      <c r="B26" s="66">
        <f>SUM(B16:B25)</f>
        <v>0</v>
      </c>
      <c r="C26" s="32">
        <f>ROUND(C14*B26/100,2)</f>
        <v>0</v>
      </c>
    </row>
    <row r="27" spans="1:3" x14ac:dyDescent="0.25">
      <c r="A27" s="29" t="s">
        <v>44</v>
      </c>
      <c r="C27" s="32">
        <f>C14+C26</f>
        <v>100</v>
      </c>
    </row>
    <row r="29" spans="1:3" ht="14" x14ac:dyDescent="0.3">
      <c r="A29" s="33" t="s">
        <v>62</v>
      </c>
      <c r="B29" s="34"/>
      <c r="C29" s="67">
        <f>C27/100</f>
        <v>1</v>
      </c>
    </row>
    <row r="30" spans="1:3" ht="14" x14ac:dyDescent="0.3">
      <c r="A30" s="33" t="s">
        <v>81</v>
      </c>
      <c r="B30" s="34"/>
      <c r="C30" s="67"/>
    </row>
    <row r="31" spans="1:3" ht="14" x14ac:dyDescent="0.3">
      <c r="A31" s="33" t="s">
        <v>82</v>
      </c>
      <c r="B31" s="34"/>
      <c r="C31" s="67">
        <f>C29/(1-C30)</f>
        <v>1</v>
      </c>
    </row>
    <row r="32" spans="1:3" s="2" customFormat="1" ht="14" x14ac:dyDescent="0.3">
      <c r="A32" s="68"/>
      <c r="B32" s="69"/>
      <c r="C32" s="70"/>
    </row>
    <row r="33" spans="1:4" ht="14.5" x14ac:dyDescent="0.35">
      <c r="A33" s="4" t="s">
        <v>7</v>
      </c>
      <c r="B33" s="8"/>
      <c r="C33" s="8"/>
    </row>
    <row r="34" spans="1:4" ht="14.5" x14ac:dyDescent="0.35">
      <c r="A34" s="4"/>
      <c r="B34" s="8"/>
      <c r="C34" s="8"/>
    </row>
    <row r="35" spans="1:4" ht="14.5" x14ac:dyDescent="0.35">
      <c r="A35" s="4" t="s">
        <v>15</v>
      </c>
      <c r="B35" s="5" t="s">
        <v>11</v>
      </c>
      <c r="C35" s="9"/>
      <c r="D35" s="9"/>
    </row>
    <row r="36" spans="1:4" ht="14.5" x14ac:dyDescent="0.35">
      <c r="A36" s="4" t="s">
        <v>16</v>
      </c>
      <c r="B36" s="5" t="s">
        <v>11</v>
      </c>
      <c r="C36" s="9"/>
      <c r="D36" s="9"/>
    </row>
    <row r="37" spans="1:4" ht="14.5" x14ac:dyDescent="0.35">
      <c r="A37" s="4" t="s">
        <v>17</v>
      </c>
      <c r="B37" s="5" t="s">
        <v>11</v>
      </c>
      <c r="C37" s="9"/>
      <c r="D37" s="9"/>
    </row>
    <row r="38" spans="1:4" ht="14.5" x14ac:dyDescent="0.35">
      <c r="A38" s="4"/>
      <c r="B38" s="8"/>
      <c r="C38" s="8"/>
    </row>
    <row r="39" spans="1:4" ht="14.5" x14ac:dyDescent="0.35">
      <c r="A39" s="4" t="s">
        <v>13</v>
      </c>
      <c r="B39" s="5" t="s">
        <v>9</v>
      </c>
      <c r="C39" s="8"/>
    </row>
    <row r="40" spans="1:4" ht="14.5" x14ac:dyDescent="0.35">
      <c r="A40" s="4"/>
      <c r="B40" s="4"/>
      <c r="C40" s="8"/>
    </row>
    <row r="41" spans="1:4" ht="14.5" x14ac:dyDescent="0.25">
      <c r="A41" s="4" t="s">
        <v>10</v>
      </c>
      <c r="B41" s="5" t="s">
        <v>9</v>
      </c>
      <c r="C41" s="4"/>
    </row>
    <row r="42" spans="1:4" ht="14.5" x14ac:dyDescent="0.35">
      <c r="A42" s="4"/>
      <c r="B42" s="8"/>
      <c r="C42" s="8"/>
    </row>
    <row r="43" spans="1:4" ht="14.5" x14ac:dyDescent="0.35">
      <c r="A43" s="4" t="s">
        <v>12</v>
      </c>
      <c r="B43" s="5" t="s">
        <v>9</v>
      </c>
      <c r="C43" s="8"/>
    </row>
    <row r="44" spans="1:4" ht="14.5" x14ac:dyDescent="0.35">
      <c r="A44" s="8"/>
      <c r="B44" s="8"/>
      <c r="C44" s="8"/>
    </row>
    <row r="45" spans="1:4" ht="14.5" x14ac:dyDescent="0.35">
      <c r="A45" s="4" t="s">
        <v>14</v>
      </c>
      <c r="B45" s="5" t="s">
        <v>9</v>
      </c>
      <c r="C45" s="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2725C-20AF-4936-9523-E4D0D4E173D9}">
  <dimension ref="A1:H45"/>
  <sheetViews>
    <sheetView topLeftCell="A7" workbookViewId="0">
      <selection activeCell="G26" sqref="G26"/>
    </sheetView>
  </sheetViews>
  <sheetFormatPr defaultRowHeight="12.5" x14ac:dyDescent="0.25"/>
  <cols>
    <col min="1" max="1" width="38.7265625" style="29" customWidth="1"/>
    <col min="2" max="2" width="10.7265625" style="29" customWidth="1"/>
    <col min="3" max="3" width="15.453125" style="29" customWidth="1"/>
    <col min="4" max="8" width="8.7265625" style="29"/>
  </cols>
  <sheetData>
    <row r="1" spans="1:3" ht="20" x14ac:dyDescent="0.4">
      <c r="A1" s="28" t="s">
        <v>78</v>
      </c>
    </row>
    <row r="3" spans="1:3" ht="42" x14ac:dyDescent="0.3">
      <c r="A3" s="30"/>
      <c r="B3" s="30" t="s">
        <v>40</v>
      </c>
      <c r="C3" s="31" t="s">
        <v>41</v>
      </c>
    </row>
    <row r="4" spans="1:3" x14ac:dyDescent="0.25">
      <c r="A4" s="29" t="s">
        <v>42</v>
      </c>
      <c r="B4" s="32">
        <v>100</v>
      </c>
      <c r="C4" s="32">
        <f>B4</f>
        <v>100</v>
      </c>
    </row>
    <row r="5" spans="1:3" x14ac:dyDescent="0.25">
      <c r="A5" s="29" t="s">
        <v>43</v>
      </c>
      <c r="B5" s="66">
        <v>0</v>
      </c>
      <c r="C5" s="32">
        <f>B5</f>
        <v>0</v>
      </c>
    </row>
    <row r="6" spans="1:3" x14ac:dyDescent="0.25">
      <c r="A6" s="29" t="s">
        <v>44</v>
      </c>
      <c r="C6" s="32">
        <f>C4+C5</f>
        <v>100</v>
      </c>
    </row>
    <row r="8" spans="1:3" x14ac:dyDescent="0.25">
      <c r="A8" s="29" t="s">
        <v>46</v>
      </c>
      <c r="B8" s="66">
        <v>0</v>
      </c>
    </row>
    <row r="9" spans="1:3" x14ac:dyDescent="0.25">
      <c r="A9" s="29" t="s">
        <v>47</v>
      </c>
      <c r="B9" s="66">
        <v>0</v>
      </c>
    </row>
    <row r="10" spans="1:3" x14ac:dyDescent="0.25">
      <c r="A10" s="29" t="s">
        <v>48</v>
      </c>
      <c r="B10" s="66">
        <v>0</v>
      </c>
    </row>
    <row r="11" spans="1:3" x14ac:dyDescent="0.25">
      <c r="A11" s="29" t="s">
        <v>49</v>
      </c>
      <c r="B11" s="66">
        <v>0</v>
      </c>
    </row>
    <row r="12" spans="1:3" x14ac:dyDescent="0.25">
      <c r="A12" s="29" t="s">
        <v>50</v>
      </c>
      <c r="B12" s="66">
        <v>0</v>
      </c>
    </row>
    <row r="13" spans="1:3" x14ac:dyDescent="0.25">
      <c r="A13" s="29" t="s">
        <v>83</v>
      </c>
      <c r="B13" s="66">
        <v>0</v>
      </c>
    </row>
    <row r="14" spans="1:3" x14ac:dyDescent="0.25">
      <c r="A14" s="29" t="s">
        <v>44</v>
      </c>
      <c r="B14" s="66">
        <f>SUM(B8:B13)</f>
        <v>0</v>
      </c>
      <c r="C14" s="32">
        <f>B14+C6</f>
        <v>100</v>
      </c>
    </row>
    <row r="16" spans="1:3" x14ac:dyDescent="0.25">
      <c r="A16" s="29" t="s">
        <v>51</v>
      </c>
      <c r="B16" s="66">
        <v>0</v>
      </c>
    </row>
    <row r="17" spans="1:3" x14ac:dyDescent="0.25">
      <c r="A17" s="29" t="s">
        <v>52</v>
      </c>
      <c r="B17" s="66">
        <v>0</v>
      </c>
    </row>
    <row r="18" spans="1:3" x14ac:dyDescent="0.25">
      <c r="A18" s="29" t="s">
        <v>53</v>
      </c>
      <c r="B18" s="66">
        <v>0</v>
      </c>
    </row>
    <row r="19" spans="1:3" x14ac:dyDescent="0.25">
      <c r="A19" s="29" t="s">
        <v>54</v>
      </c>
      <c r="B19" s="66">
        <v>0</v>
      </c>
    </row>
    <row r="20" spans="1:3" x14ac:dyDescent="0.25">
      <c r="A20" s="29" t="s">
        <v>55</v>
      </c>
      <c r="B20" s="66">
        <v>0</v>
      </c>
    </row>
    <row r="21" spans="1:3" x14ac:dyDescent="0.25">
      <c r="A21" s="29" t="s">
        <v>56</v>
      </c>
      <c r="B21" s="66">
        <v>0</v>
      </c>
    </row>
    <row r="22" spans="1:3" x14ac:dyDescent="0.25">
      <c r="A22" s="29" t="s">
        <v>57</v>
      </c>
      <c r="B22" s="66">
        <v>0</v>
      </c>
    </row>
    <row r="23" spans="1:3" x14ac:dyDescent="0.25">
      <c r="A23" s="29" t="s">
        <v>58</v>
      </c>
      <c r="B23" s="66">
        <v>0</v>
      </c>
    </row>
    <row r="24" spans="1:3" x14ac:dyDescent="0.25">
      <c r="A24" s="29" t="s">
        <v>59</v>
      </c>
      <c r="B24" s="66">
        <v>0</v>
      </c>
    </row>
    <row r="25" spans="1:3" x14ac:dyDescent="0.25">
      <c r="A25" s="29" t="s">
        <v>60</v>
      </c>
      <c r="B25" s="66">
        <v>0</v>
      </c>
    </row>
    <row r="26" spans="1:3" x14ac:dyDescent="0.25">
      <c r="A26" s="29" t="s">
        <v>61</v>
      </c>
      <c r="B26" s="66">
        <f>SUM(B16:B25)</f>
        <v>0</v>
      </c>
      <c r="C26" s="32">
        <f>ROUND(C14*B26/100,2)</f>
        <v>0</v>
      </c>
    </row>
    <row r="27" spans="1:3" x14ac:dyDescent="0.25">
      <c r="A27" s="29" t="s">
        <v>44</v>
      </c>
      <c r="C27" s="32">
        <f>C14+C26</f>
        <v>100</v>
      </c>
    </row>
    <row r="29" spans="1:3" ht="14" x14ac:dyDescent="0.3">
      <c r="A29" s="33" t="s">
        <v>62</v>
      </c>
      <c r="B29" s="34"/>
      <c r="C29" s="67">
        <f>C27/100</f>
        <v>1</v>
      </c>
    </row>
    <row r="30" spans="1:3" ht="14" x14ac:dyDescent="0.3">
      <c r="A30" s="33" t="s">
        <v>81</v>
      </c>
      <c r="B30" s="34"/>
      <c r="C30" s="67"/>
    </row>
    <row r="31" spans="1:3" ht="14" x14ac:dyDescent="0.3">
      <c r="A31" s="33" t="s">
        <v>82</v>
      </c>
      <c r="B31" s="34"/>
      <c r="C31" s="67">
        <f>C29/(1-C30)</f>
        <v>1</v>
      </c>
    </row>
    <row r="33" spans="1:4" ht="14.5" x14ac:dyDescent="0.35">
      <c r="A33" s="4" t="s">
        <v>7</v>
      </c>
      <c r="B33" s="8"/>
      <c r="C33" s="8"/>
    </row>
    <row r="34" spans="1:4" ht="14.5" x14ac:dyDescent="0.35">
      <c r="A34" s="4"/>
      <c r="B34" s="8"/>
      <c r="C34" s="8"/>
    </row>
    <row r="35" spans="1:4" ht="14.5" x14ac:dyDescent="0.35">
      <c r="A35" s="4" t="s">
        <v>15</v>
      </c>
      <c r="B35" s="5" t="s">
        <v>11</v>
      </c>
      <c r="C35" s="9"/>
      <c r="D35" s="9"/>
    </row>
    <row r="36" spans="1:4" ht="14.5" x14ac:dyDescent="0.35">
      <c r="A36" s="4" t="s">
        <v>16</v>
      </c>
      <c r="B36" s="5" t="s">
        <v>11</v>
      </c>
      <c r="C36" s="9"/>
      <c r="D36" s="9"/>
    </row>
    <row r="37" spans="1:4" ht="14.5" x14ac:dyDescent="0.35">
      <c r="A37" s="4" t="s">
        <v>17</v>
      </c>
      <c r="B37" s="5" t="s">
        <v>11</v>
      </c>
      <c r="C37" s="9"/>
      <c r="D37" s="9"/>
    </row>
    <row r="38" spans="1:4" ht="14.5" x14ac:dyDescent="0.35">
      <c r="A38" s="4"/>
      <c r="B38" s="8"/>
      <c r="C38" s="8"/>
    </row>
    <row r="39" spans="1:4" ht="14.5" x14ac:dyDescent="0.35">
      <c r="A39" s="4" t="s">
        <v>13</v>
      </c>
      <c r="B39" s="5" t="s">
        <v>9</v>
      </c>
      <c r="C39" s="8"/>
    </row>
    <row r="40" spans="1:4" ht="14.5" x14ac:dyDescent="0.35">
      <c r="A40" s="4"/>
      <c r="B40" s="4"/>
      <c r="C40" s="8"/>
    </row>
    <row r="41" spans="1:4" ht="14.5" x14ac:dyDescent="0.25">
      <c r="A41" s="4" t="s">
        <v>10</v>
      </c>
      <c r="B41" s="5" t="s">
        <v>9</v>
      </c>
      <c r="C41" s="4"/>
    </row>
    <row r="42" spans="1:4" ht="14.5" x14ac:dyDescent="0.35">
      <c r="A42" s="4"/>
      <c r="B42" s="8"/>
      <c r="C42" s="8"/>
    </row>
    <row r="43" spans="1:4" ht="14.5" x14ac:dyDescent="0.35">
      <c r="A43" s="4" t="s">
        <v>12</v>
      </c>
      <c r="B43" s="5" t="s">
        <v>9</v>
      </c>
      <c r="C43" s="8"/>
    </row>
    <row r="44" spans="1:4" ht="14.5" x14ac:dyDescent="0.35">
      <c r="A44" s="8"/>
      <c r="B44" s="8"/>
      <c r="C44" s="8"/>
    </row>
    <row r="45" spans="1:4" ht="14.5" x14ac:dyDescent="0.35">
      <c r="A45" s="4" t="s">
        <v>14</v>
      </c>
      <c r="B45" s="5" t="s">
        <v>9</v>
      </c>
      <c r="C45" s="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914D7-25AE-45DA-ABE6-D222F5214FDA}">
  <dimension ref="A1:H44"/>
  <sheetViews>
    <sheetView workbookViewId="0">
      <selection activeCell="Q32" sqref="Q32"/>
    </sheetView>
  </sheetViews>
  <sheetFormatPr defaultRowHeight="12.5" x14ac:dyDescent="0.25"/>
  <cols>
    <col min="1" max="1" width="38.7265625" style="29" customWidth="1"/>
    <col min="2" max="2" width="10.7265625" style="29" customWidth="1"/>
    <col min="3" max="3" width="15.453125" style="29" customWidth="1"/>
    <col min="4" max="8" width="8.7265625" style="29"/>
  </cols>
  <sheetData>
    <row r="1" spans="1:3" ht="20" x14ac:dyDescent="0.4">
      <c r="A1" s="28" t="s">
        <v>80</v>
      </c>
    </row>
    <row r="3" spans="1:3" ht="42" x14ac:dyDescent="0.3">
      <c r="A3" s="30"/>
      <c r="B3" s="30" t="s">
        <v>40</v>
      </c>
      <c r="C3" s="31" t="s">
        <v>41</v>
      </c>
    </row>
    <row r="4" spans="1:3" x14ac:dyDescent="0.25">
      <c r="A4" s="29" t="s">
        <v>42</v>
      </c>
      <c r="B4" s="32">
        <v>100</v>
      </c>
      <c r="C4" s="32">
        <f>B4</f>
        <v>100</v>
      </c>
    </row>
    <row r="5" spans="1:3" x14ac:dyDescent="0.25">
      <c r="A5" s="29" t="s">
        <v>43</v>
      </c>
      <c r="B5" s="66">
        <v>0</v>
      </c>
      <c r="C5" s="32">
        <f>B5</f>
        <v>0</v>
      </c>
    </row>
    <row r="6" spans="1:3" x14ac:dyDescent="0.25">
      <c r="A6" s="29" t="s">
        <v>44</v>
      </c>
      <c r="C6" s="32">
        <f>C4+C5</f>
        <v>100</v>
      </c>
    </row>
    <row r="8" spans="1:3" x14ac:dyDescent="0.25">
      <c r="A8" s="29" t="s">
        <v>45</v>
      </c>
      <c r="B8" s="66">
        <v>0</v>
      </c>
    </row>
    <row r="9" spans="1:3" x14ac:dyDescent="0.25">
      <c r="A9" s="29" t="s">
        <v>47</v>
      </c>
      <c r="B9" s="66">
        <v>0</v>
      </c>
    </row>
    <row r="10" spans="1:3" x14ac:dyDescent="0.25">
      <c r="A10" s="29" t="s">
        <v>48</v>
      </c>
      <c r="B10" s="66">
        <v>0</v>
      </c>
    </row>
    <row r="11" spans="1:3" x14ac:dyDescent="0.25">
      <c r="A11" s="29" t="s">
        <v>49</v>
      </c>
      <c r="B11" s="66">
        <v>0</v>
      </c>
    </row>
    <row r="12" spans="1:3" x14ac:dyDescent="0.25">
      <c r="A12" s="29" t="s">
        <v>50</v>
      </c>
      <c r="B12" s="66">
        <v>0</v>
      </c>
    </row>
    <row r="13" spans="1:3" x14ac:dyDescent="0.25">
      <c r="A13" s="29" t="s">
        <v>44</v>
      </c>
      <c r="B13" s="66">
        <f>SUM(B8:B12)</f>
        <v>0</v>
      </c>
      <c r="C13" s="32">
        <f>B13+C6</f>
        <v>100</v>
      </c>
    </row>
    <row r="15" spans="1:3" x14ac:dyDescent="0.25">
      <c r="A15" s="29" t="s">
        <v>51</v>
      </c>
      <c r="B15" s="66">
        <v>0</v>
      </c>
    </row>
    <row r="16" spans="1:3" x14ac:dyDescent="0.25">
      <c r="A16" s="29" t="s">
        <v>52</v>
      </c>
      <c r="B16" s="66">
        <v>0</v>
      </c>
    </row>
    <row r="17" spans="1:3" x14ac:dyDescent="0.25">
      <c r="A17" s="29" t="s">
        <v>53</v>
      </c>
      <c r="B17" s="66">
        <v>0</v>
      </c>
    </row>
    <row r="18" spans="1:3" x14ac:dyDescent="0.25">
      <c r="A18" s="29" t="s">
        <v>54</v>
      </c>
      <c r="B18" s="66">
        <v>0</v>
      </c>
    </row>
    <row r="19" spans="1:3" x14ac:dyDescent="0.25">
      <c r="A19" s="29" t="s">
        <v>55</v>
      </c>
      <c r="B19" s="66">
        <v>0</v>
      </c>
    </row>
    <row r="20" spans="1:3" x14ac:dyDescent="0.25">
      <c r="A20" s="29" t="s">
        <v>56</v>
      </c>
      <c r="B20" s="66">
        <v>0</v>
      </c>
    </row>
    <row r="21" spans="1:3" x14ac:dyDescent="0.25">
      <c r="A21" s="29" t="s">
        <v>57</v>
      </c>
      <c r="B21" s="66">
        <v>0</v>
      </c>
    </row>
    <row r="22" spans="1:3" x14ac:dyDescent="0.25">
      <c r="A22" s="29" t="s">
        <v>58</v>
      </c>
      <c r="B22" s="66">
        <v>0</v>
      </c>
    </row>
    <row r="23" spans="1:3" x14ac:dyDescent="0.25">
      <c r="A23" s="29" t="s">
        <v>59</v>
      </c>
      <c r="B23" s="66">
        <v>0</v>
      </c>
    </row>
    <row r="24" spans="1:3" x14ac:dyDescent="0.25">
      <c r="A24" s="29" t="s">
        <v>60</v>
      </c>
      <c r="B24" s="66">
        <v>0</v>
      </c>
    </row>
    <row r="25" spans="1:3" x14ac:dyDescent="0.25">
      <c r="A25" s="29" t="s">
        <v>61</v>
      </c>
      <c r="B25" s="66">
        <f>SUM(B15:B24)</f>
        <v>0</v>
      </c>
      <c r="C25" s="32">
        <f>ROUND(C13*B25/100,2)</f>
        <v>0</v>
      </c>
    </row>
    <row r="26" spans="1:3" x14ac:dyDescent="0.25">
      <c r="A26" s="29" t="s">
        <v>44</v>
      </c>
      <c r="C26" s="32">
        <f>C13+C25</f>
        <v>100</v>
      </c>
    </row>
    <row r="28" spans="1:3" ht="14" x14ac:dyDescent="0.3">
      <c r="A28" s="33" t="s">
        <v>62</v>
      </c>
      <c r="B28" s="34"/>
      <c r="C28" s="67">
        <f>C26/100</f>
        <v>1</v>
      </c>
    </row>
    <row r="29" spans="1:3" ht="14" x14ac:dyDescent="0.3">
      <c r="A29" s="33" t="s">
        <v>81</v>
      </c>
      <c r="B29" s="34"/>
      <c r="C29" s="67"/>
    </row>
    <row r="30" spans="1:3" ht="14" x14ac:dyDescent="0.3">
      <c r="A30" s="33" t="s">
        <v>82</v>
      </c>
      <c r="B30" s="34"/>
      <c r="C30" s="67">
        <f>C28/(1-C29)</f>
        <v>1</v>
      </c>
    </row>
    <row r="32" spans="1:3" ht="14.5" x14ac:dyDescent="0.35">
      <c r="A32" s="4" t="s">
        <v>7</v>
      </c>
      <c r="B32" s="8"/>
      <c r="C32" s="8"/>
    </row>
    <row r="33" spans="1:4" ht="14.5" x14ac:dyDescent="0.35">
      <c r="A33" s="4"/>
      <c r="B33" s="8"/>
      <c r="C33" s="8"/>
    </row>
    <row r="34" spans="1:4" ht="14.5" x14ac:dyDescent="0.35">
      <c r="A34" s="4" t="s">
        <v>15</v>
      </c>
      <c r="B34" s="5" t="s">
        <v>11</v>
      </c>
      <c r="C34" s="9"/>
      <c r="D34" s="9"/>
    </row>
    <row r="35" spans="1:4" ht="14.5" x14ac:dyDescent="0.35">
      <c r="A35" s="4" t="s">
        <v>16</v>
      </c>
      <c r="B35" s="5" t="s">
        <v>11</v>
      </c>
      <c r="C35" s="9"/>
      <c r="D35" s="9"/>
    </row>
    <row r="36" spans="1:4" ht="14.5" x14ac:dyDescent="0.35">
      <c r="A36" s="4" t="s">
        <v>17</v>
      </c>
      <c r="B36" s="5" t="s">
        <v>11</v>
      </c>
      <c r="C36" s="9"/>
      <c r="D36" s="9"/>
    </row>
    <row r="37" spans="1:4" ht="14.5" x14ac:dyDescent="0.35">
      <c r="A37" s="4"/>
      <c r="B37" s="8"/>
      <c r="C37" s="8"/>
    </row>
    <row r="38" spans="1:4" ht="14.5" x14ac:dyDescent="0.35">
      <c r="A38" s="4" t="s">
        <v>13</v>
      </c>
      <c r="B38" s="5" t="s">
        <v>9</v>
      </c>
      <c r="C38" s="8"/>
    </row>
    <row r="39" spans="1:4" ht="14.5" x14ac:dyDescent="0.35">
      <c r="A39" s="4"/>
      <c r="B39" s="4"/>
      <c r="C39" s="8"/>
    </row>
    <row r="40" spans="1:4" ht="14.5" x14ac:dyDescent="0.25">
      <c r="A40" s="4" t="s">
        <v>10</v>
      </c>
      <c r="B40" s="5" t="s">
        <v>9</v>
      </c>
      <c r="C40" s="4"/>
    </row>
    <row r="41" spans="1:4" ht="14.5" x14ac:dyDescent="0.35">
      <c r="A41" s="4"/>
      <c r="B41" s="8"/>
      <c r="C41" s="8"/>
    </row>
    <row r="42" spans="1:4" ht="14.5" x14ac:dyDescent="0.35">
      <c r="A42" s="4" t="s">
        <v>12</v>
      </c>
      <c r="B42" s="5" t="s">
        <v>9</v>
      </c>
      <c r="C42" s="8"/>
    </row>
    <row r="43" spans="1:4" ht="14.5" x14ac:dyDescent="0.35">
      <c r="A43" s="8"/>
      <c r="B43" s="8"/>
      <c r="C43" s="8"/>
    </row>
    <row r="44" spans="1:4" ht="14.5" x14ac:dyDescent="0.35">
      <c r="A44" s="4" t="s">
        <v>14</v>
      </c>
      <c r="B44" s="5" t="s">
        <v>9</v>
      </c>
      <c r="C44"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Prijsblad invullen</vt:lpstr>
      <vt:lpstr>Uitznd Fase A BV1</vt:lpstr>
      <vt:lpstr>Uitznd Fase A BV2</vt:lpstr>
      <vt:lpstr>Uitznd Fase B C BV1</vt:lpstr>
      <vt:lpstr>Uitznd Fase B C BV2</vt:lpstr>
      <vt:lpstr>Payroll</vt:lpstr>
    </vt:vector>
  </TitlesOfParts>
  <Company>GR de Bevelanden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Nathalie de Raaff</dc:creator>
  <cp:lastModifiedBy>Nathalie de Raaff</cp:lastModifiedBy>
  <dcterms:created xsi:type="dcterms:W3CDTF">2020-09-08T08:08:21Z</dcterms:created>
  <dcterms:modified xsi:type="dcterms:W3CDTF">2020-10-22T14:42:24Z</dcterms:modified>
</cp:coreProperties>
</file>