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defaultThemeVersion="166925"/>
  <mc:AlternateContent xmlns:mc="http://schemas.openxmlformats.org/markup-compatibility/2006">
    <mc:Choice Requires="x15">
      <x15ac:absPath xmlns:x15ac="http://schemas.microsoft.com/office/spreadsheetml/2010/11/ac" url="Y:\Klantenmappen\Basecamp\VUMC-AMC\0. Aanbestedingsdocumenten\1. Te versturen stukken\te publiceren\"/>
    </mc:Choice>
  </mc:AlternateContent>
  <xr:revisionPtr revIDLastSave="0" documentId="13_ncr:1_{9B1CC44A-E441-474B-B066-7A4E1EB9DC38}" xr6:coauthVersionLast="45" xr6:coauthVersionMax="45" xr10:uidLastSave="{00000000-0000-0000-0000-000000000000}"/>
  <bookViews>
    <workbookView xWindow="-120" yWindow="-120" windowWidth="29040" windowHeight="15840" xr2:uid="{00000000-000D-0000-FFFF-FFFF00000000}"/>
  </bookViews>
  <sheets>
    <sheet name="PVE onderdeel" sheetId="1" r:id="rId1"/>
    <sheet name="Waarden" sheetId="3" r:id="rId2"/>
  </sheets>
  <externalReferences>
    <externalReference r:id="rId3"/>
  </externalReferences>
  <definedNames>
    <definedName name="_xlnm._FilterDatabase" localSheetId="0" hidden="1">'PVE onderdeel'!$A$14:$K$109</definedName>
    <definedName name="_xlnm.Print_Area" localSheetId="0">'PVE onderdeel'!$A$13:$G$107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5" i="1" l="1"/>
  <c r="E114" i="1"/>
  <c r="J109" i="1"/>
  <c r="J108" i="1"/>
  <c r="J107" i="1"/>
  <c r="J106" i="1"/>
  <c r="J105" i="1"/>
  <c r="J104" i="1"/>
  <c r="J103" i="1"/>
  <c r="J102" i="1"/>
  <c r="J101" i="1"/>
  <c r="J100" i="1"/>
  <c r="J99" i="1"/>
  <c r="J98" i="1"/>
  <c r="J97" i="1"/>
  <c r="J96" i="1"/>
  <c r="J95" i="1"/>
  <c r="J94" i="1"/>
  <c r="J93" i="1"/>
  <c r="J92" i="1"/>
  <c r="J91" i="1"/>
  <c r="J90" i="1"/>
  <c r="J89" i="1"/>
  <c r="J88" i="1"/>
  <c r="J87" i="1"/>
  <c r="J86" i="1"/>
  <c r="J85" i="1"/>
  <c r="J84" i="1"/>
  <c r="J82" i="1"/>
  <c r="J81" i="1"/>
  <c r="J80" i="1"/>
  <c r="J79" i="1"/>
  <c r="J78" i="1"/>
  <c r="J77" i="1"/>
  <c r="J76" i="1"/>
  <c r="J75" i="1"/>
  <c r="J74" i="1"/>
  <c r="J73" i="1"/>
  <c r="J72" i="1"/>
  <c r="J71" i="1"/>
  <c r="J70" i="1"/>
  <c r="J69" i="1"/>
  <c r="J68" i="1"/>
  <c r="J67" i="1"/>
  <c r="J66" i="1"/>
  <c r="J65" i="1"/>
  <c r="J64" i="1"/>
  <c r="J63" i="1"/>
  <c r="J61" i="1"/>
  <c r="J60" i="1"/>
  <c r="J59" i="1"/>
  <c r="J58" i="1"/>
  <c r="J57" i="1"/>
  <c r="J56" i="1"/>
  <c r="J55" i="1"/>
  <c r="J52" i="1"/>
  <c r="J51" i="1"/>
  <c r="J50" i="1"/>
  <c r="J49" i="1"/>
  <c r="J47" i="1"/>
  <c r="J46" i="1"/>
  <c r="J45" i="1"/>
  <c r="J44" i="1"/>
  <c r="J39" i="1"/>
  <c r="J37" i="1"/>
  <c r="J36" i="1"/>
  <c r="J34" i="1"/>
  <c r="J32" i="1"/>
  <c r="J29" i="1"/>
  <c r="J28" i="1"/>
  <c r="J26" i="1"/>
  <c r="J24" i="1"/>
  <c r="J23" i="1"/>
  <c r="J22" i="1"/>
  <c r="J21" i="1"/>
  <c r="J20" i="1"/>
  <c r="J19" i="1"/>
  <c r="J18" i="1"/>
  <c r="J15" i="1"/>
  <c r="E113" i="1"/>
  <c r="E112" i="1"/>
  <c r="E111" i="1"/>
</calcChain>
</file>

<file path=xl/sharedStrings.xml><?xml version="1.0" encoding="utf-8"?>
<sst xmlns="http://schemas.openxmlformats.org/spreadsheetml/2006/main" count="608" uniqueCount="275">
  <si>
    <t>Vragen aanbestedende partij</t>
  </si>
  <si>
    <t>Antwoorden Inschrijver</t>
  </si>
  <si>
    <t>ID</t>
  </si>
  <si>
    <t>Paragraaf</t>
  </si>
  <si>
    <t>Subparagraaf</t>
  </si>
  <si>
    <t>Omschrijving</t>
  </si>
  <si>
    <t>Type</t>
  </si>
  <si>
    <t>Type Wens</t>
  </si>
  <si>
    <t>Lengte antwoord</t>
  </si>
  <si>
    <t>Antwoord</t>
  </si>
  <si>
    <t>Toelichting op antwoord</t>
  </si>
  <si>
    <t>ICT001</t>
  </si>
  <si>
    <t>ICT</t>
  </si>
  <si>
    <t>SaaS oplossing</t>
  </si>
  <si>
    <t>Er is sprake van een volledige SaaS oplossing. Zowel het runnen (operations, d.w.z. technisch beheer, inclusief serverbeheer en databasebeheer) als het doorontwikkelen (development) worden door de opdrachtnemer uitgevoerd.</t>
  </si>
  <si>
    <t>Eis</t>
  </si>
  <si>
    <t>ICT002</t>
  </si>
  <si>
    <t>Geef aan in welke marktsegmenten en in welke aantallen enterprise klanten in NL of Europa al gebruik maken van deze software als een SaaS oplossing.</t>
  </si>
  <si>
    <t>Wens</t>
  </si>
  <si>
    <t>hoog (10)</t>
  </si>
  <si>
    <t>kort</t>
  </si>
  <si>
    <t>ICT003</t>
  </si>
  <si>
    <t>Er bestaat een exit strategie. Geef deze strategie weer naar de belangrijkste ERP SaaS leveranciers Oracle, SAP, Infor.</t>
  </si>
  <si>
    <t>ICT004</t>
  </si>
  <si>
    <t>De Inschrijver heeft kennis genomen van ICT 'Aansluitvoorwaarden apparatuur op de ICT-infrastructuur V1.0' en conformeert zich daaraan.</t>
  </si>
  <si>
    <t>ICT005</t>
  </si>
  <si>
    <t>De Inschrijver heeft kennis genomen van ICT 'Beleidskader Cloud-applicaties 1.0" en conformeert zich daaraan.</t>
  </si>
  <si>
    <t>ICT006</t>
  </si>
  <si>
    <t>De Inschrijver conformeert zich er aan dat alle data/gegevens die de Aanbestedende dienst ter beschikking stelt het eigendom blijft van de aanbestedende dienst.</t>
  </si>
  <si>
    <t>ICT007</t>
  </si>
  <si>
    <t>Het systeem dient te voldoen aan "het recht op vergetelheid" conform de betreffende richtlijnen geformuleerd door de Autoriteit Persoonsgegevens. Licht toe hoe dit recht binnen het systeem is geïmplementeerd.</t>
  </si>
  <si>
    <t>ICT008</t>
  </si>
  <si>
    <t>Performance</t>
  </si>
  <si>
    <t>ICT009</t>
  </si>
  <si>
    <t xml:space="preserve">Het systeem kan omgaan met voorziene en onvoorziene toe- en afname in het aantal gebruikers, hoeveelheid gegevens en de belasting van het systeem. </t>
  </si>
  <si>
    <t>ICT010</t>
  </si>
  <si>
    <t>De Inschrijver neemt conform een af te sluiten Service Level Argeement (SLA) verantwoordelijkheid voor zijn invloed op de performance en werkt constructief samen indien er performanceproblemen worden ervaren. Wij gaan uit van een lokale infrastructuur die voldoet aan de eiesen van de leverancier.</t>
  </si>
  <si>
    <t>ICT011</t>
  </si>
  <si>
    <t>Licenties</t>
  </si>
  <si>
    <t>uitgebreid</t>
  </si>
  <si>
    <t>ICT012</t>
  </si>
  <si>
    <t>Applicatie</t>
  </si>
  <si>
    <t>Het systeem en bijbehorende documentatie is in het Nederlands beschikbaar.</t>
  </si>
  <si>
    <t>ICT013</t>
  </si>
  <si>
    <t>Het systeem biedt een geintegreerde gebruikerservaring waarbij alle inrichting van schermen en alle invoervelden uniform vorm gegeven zijn. Licht toe in volledige architectuur plaat met expliciet gedetailleerd o.a. compute, storage, data flows.</t>
  </si>
  <si>
    <t>ICT014</t>
  </si>
  <si>
    <t xml:space="preserve">Het systeem kan overal en 7x24 uur worden gebruikt. 
</t>
  </si>
  <si>
    <t>ICT015</t>
  </si>
  <si>
    <t>Eventuele software componenten moeten via de Virtual Desktop Infrastructure (VDI) te benaderen zijn (Citrix XenDesktop).</t>
  </si>
  <si>
    <t>ICT016</t>
  </si>
  <si>
    <t xml:space="preserve">Requirements die het systeem stelt aan de Citrix omgeving komen overeen met de configuratie van de nieuwe Citrix omgeving van de Aanbestedende dienst, zie bijlage 'Specs gezamenlijke werkplek' . Geef de benodigde specificaties weer. </t>
  </si>
  <si>
    <t>ICT017</t>
  </si>
  <si>
    <t>Geef een overzicht van de vereiste componenten en eventuele plug-ins binnen deze Citrix omgeving</t>
  </si>
  <si>
    <t>ICT018</t>
  </si>
  <si>
    <t>Het systeem integreert met Office365</t>
  </si>
  <si>
    <t>ICT019</t>
  </si>
  <si>
    <t>Het systeem bevat integratie opties om naadloos frontend integraties met applicaties van derden te kunnen faciliteren. Licht dit toe.</t>
  </si>
  <si>
    <t>ICT020</t>
  </si>
  <si>
    <t>Het webbased gedeelte van het systeem is html5 compliant en werkt met de meest recente Chrome en/of Edge.</t>
  </si>
  <si>
    <t>ICT021</t>
  </si>
  <si>
    <t>Het systeem gebruikt geen browser add-ons  (zoals Java of Flash). Licht toe indien dit wel vereist is.</t>
  </si>
  <si>
    <t>ICT022</t>
  </si>
  <si>
    <t>De mobiele applicaties dienen met behulp van security containment van de binnen de Aanbestedende dienst geexploiteerde Mobile Device Management (MobileIron of Intune) af te schermen te zijn.</t>
  </si>
  <si>
    <t>ICT023</t>
  </si>
  <si>
    <t>Integratie</t>
  </si>
  <si>
    <t>Het systeem dient te kunnen koppelen met alle gespecificeerde deelsystemen en/of apparatuur on premise of in de cloud. Zie hiervoor de bijlagen betreffende de IST situatie en de situatieschets van de SOLL situatie.</t>
  </si>
  <si>
    <t>ICT024</t>
  </si>
  <si>
    <t>Geef aan welke koppelingen eventueel geïntegreerd zouden kunnen wordenbinnen het aangeboden ERP systeem</t>
  </si>
  <si>
    <t>ICT025</t>
  </si>
  <si>
    <t>Het systeem bevat de functionaliteit voor het versturen en ontvangen van berichten naar/van externe systemen via de standaarden GS1 EDI, EDIFACT / EANCOM`, XML en HL7 (ADT of ADT-U).</t>
  </si>
  <si>
    <t>ICT026</t>
  </si>
  <si>
    <t>Geef aan in hoeverre het systeem webservices (API) ondersteunt en hoe daarbij autorisaties in stand blijven.</t>
  </si>
  <si>
    <t>ICT027</t>
  </si>
  <si>
    <t>Doorontwikkeling &amp; releasebeleid</t>
  </si>
  <si>
    <t>Lifecyle management is beschreven. Geef aan in welke frequentie minor en major releases (incl. releasenotes) worden uitgebracht en hoe deze releases beschikbaar worden gesteld aan de klanten (tijdslijn, flexibiliteit, keuzevrijheid).</t>
  </si>
  <si>
    <t>ICT028</t>
  </si>
  <si>
    <t>Er bestaat een technische roadmap. Maak de belangrijkste ontwikkelingen op de roadmap voor ons inzichtelijk en deel deze met ons. Bijvoorbeeld de relatie met Windows/Office upgrades, end-of-life termijnen voor technische onderdelen van het systeem of gerelateerde software, etc</t>
  </si>
  <si>
    <t>ICT029</t>
  </si>
  <si>
    <t>Ondersteuning</t>
  </si>
  <si>
    <t>Geef aan hoe de ondersteuning/helpdesk eruit ziet (incl. SLA), zowel tijdens Nederlandse kantoortijden als daarbuiten.</t>
  </si>
  <si>
    <t>ICT030</t>
  </si>
  <si>
    <t>Informatiebeveiliging &amp; toegang
Algemeen, normen en kaders</t>
  </si>
  <si>
    <t>Gezien de verwerking van persoonsgegevens dient het aangeboden systeem te voldoen aan de AVG en Goed Beheerd Zorgsysteem (GBZ) normen.</t>
  </si>
  <si>
    <t>ICT031</t>
  </si>
  <si>
    <t>De Inschrijver voldoet aan de NEN7510 (of vergelijkbare) norm en conformeert zich geheel aan de inhoud. En past norm dan ook volledig toe op de werkzaamheden die de Aanbieder voor de Aanbestedende dienst gaat verrichten.</t>
  </si>
  <si>
    <t>ICT032</t>
  </si>
  <si>
    <t>De Inschrijver heeft een kwaliteitsborgingsysteem (ISAE 3402 Type 2 of gelijkwaardig).</t>
  </si>
  <si>
    <t>ICT033</t>
  </si>
  <si>
    <t>De Inschrijver accepteert en onderschrijft integraal de verwerkersovereenkomst Brancheorganisatie Zorg (BOZ).</t>
  </si>
  <si>
    <t>ICT034</t>
  </si>
  <si>
    <t>Informatiebeveiliging &amp; toegang_x000D_
Algemeen, normen en kaders</t>
  </si>
  <si>
    <t>Er is een disaster recovery procedure beschikbaar. Beschrijf deze procedure.</t>
  </si>
  <si>
    <t>ICT035</t>
  </si>
  <si>
    <t>Informatiebeveiliging &amp; toegang
Organisatie van informatiebeleid</t>
  </si>
  <si>
    <t>De directie van de Inschrijver heeft een Informatiebeveiligingsbeleid vastgesteld en communiceert dit aantoonbaar op regelmatige basis (jaarlijks), zowel intern als aan relevante externe partijen.</t>
  </si>
  <si>
    <t>ICT036</t>
  </si>
  <si>
    <t xml:space="preserve">Het informatiebeveiligingsbeleid van de Inschrijver wordt door de Inschrijver aantoonbaar tenminste jaarlijks beoordeeld of als zich een grote verandering heeft voorgedaan. </t>
  </si>
  <si>
    <t>ICT037</t>
  </si>
  <si>
    <t>De Inschrijver heeft de verantwoordelijkheden met betrekking tot Informatiebeveiliging gedefinieerd en vastgelegd, en toegepast in de vorm van functiebeschrijvingen.</t>
  </si>
  <si>
    <t>ICT038</t>
  </si>
  <si>
    <t>Informatiebeveiliging &amp; toegang
Organisatie van risicoanalyse</t>
  </si>
  <si>
    <t>De Inschrijver voert aantoonbaar ten minste jaarlijks een risicoanalyse uit om de bedreigingen en kwetsbaarheden, de gevolgen daarvan voor de organisatie en de kans op die gevolgen in kaart te brengen. Op basis van de risicoanalyse worden adequate beveiligingsmaatregelen vastgesteld en ingevoerd.</t>
  </si>
  <si>
    <t>ICT039</t>
  </si>
  <si>
    <t>De Inschrijver beschrijft hoe de geïdentificeerde risico’s worden behandeld en onderbouwt waarom eventuele restrisico’s worden geaccepteerd. Beschrijf kort deze vigerende risico analyse.</t>
  </si>
  <si>
    <t>ICT040</t>
  </si>
  <si>
    <t>Informatiebeveiliging &amp; toegang
Bewustzijn en training</t>
  </si>
  <si>
    <t>Alle werknemers van de Inschrijver en, voor zover van toepassing, ingehuurd personeel en externe gebruikers krijgen aantoonbaar, conform de vigerende ISO/NEN normeringen, training bij indiensttreding en vervolgens regelmatig bijscholing over het Informatiebeveiligingsbeleid en de informatiebeveiligingsprocedures. Beschrijf deze intake procedure.</t>
  </si>
  <si>
    <t>ICT041</t>
  </si>
  <si>
    <t>Informatiebeveiliging &amp; toegang
Incidentenbeheer</t>
  </si>
  <si>
    <t>De Inschrijver voert aantoonbaar incidentenbeheer procesmatig uit.
De activiteiten classificeren, prioriteren, diagnosticeren, communiceren en dossiervorming worden daarbij onderscheiden.</t>
  </si>
  <si>
    <t>ICT042</t>
  </si>
  <si>
    <t>De Inschrijver heeft aantoonbaar functiebeschrijvingen in gebruik waarin de taken met betrekking tot incidentenbeheer zijn opgenomen.</t>
  </si>
  <si>
    <t>ICT043</t>
  </si>
  <si>
    <t>De Inschrijver hanteert antoonbaar een vaste werkwijze en vast format voor incidentrapportages.</t>
  </si>
  <si>
    <t>ICT044</t>
  </si>
  <si>
    <t>De Inschrijver heeft aantoonbaar een incident classificatiekader (al dan niet geautomatiseerd) naar urgentie en impact in gebruik.</t>
  </si>
  <si>
    <t>ICT045</t>
  </si>
  <si>
    <t>De Inschrijver heeft aantoonbaar een procedure ingericht om de opdrachtgever tijdig en adequaat te informeren over potentiële datalekken waarvan hij kennis krijgt (inclusief die bij sub-bewerkers of hulpInschrijvers) en documenteert bij een incident alle stappen die zijn ondernomen in het kader van de meldplicht datalekken.</t>
  </si>
  <si>
    <t>ICT046</t>
  </si>
  <si>
    <t>Informatiebeveiliging &amp; toegang
Wijzigingsbeheer</t>
  </si>
  <si>
    <t>De Inschrijver heeft aantoonbaar een proces ingericht voor wijzigingsbeheer, bijvoorbeeld op basis van ITIL v3 of ISO 20000-1.</t>
  </si>
  <si>
    <t>ICT047</t>
  </si>
  <si>
    <t>De Inschrijver test wijzigingen aantoonbaar éérst in een test- of acceptatieomgeving alvorens deze in productie te brengen en legt testresultaten vast.</t>
  </si>
  <si>
    <t>ICT048</t>
  </si>
  <si>
    <t>Geef aan hoe het systeem ondersteunt dat Amsterdam UMC gecontroleerd (functionele) wijzingen kan doorvoegen vanuit een test/acceptatie/productie systematiek ten behoeve van keten en acceptatietesten en geef aan hoe dit is ingebed in de licentiesystematiek.</t>
  </si>
  <si>
    <t>ICT049</t>
  </si>
  <si>
    <t>De Inschrijver voert aantoonbaar wijzigingen uit in de afgesproken servicevensters en overlegt wijzigingen met grote impact voorafgaand aan realisatie met de opdrachtgever.</t>
  </si>
  <si>
    <t>ICT050</t>
  </si>
  <si>
    <t>De Inschrijver documenteert aantoonbaar de situatie na een wijziging in het systeem.</t>
  </si>
  <si>
    <t>ICT051</t>
  </si>
  <si>
    <t>Informatiebeveiliging &amp; toegang
Continuïteitsbeheer</t>
  </si>
  <si>
    <t>De Inschrijver heeft preventieve en correctieve maatregelen geïmplementeerd ten behoeve van de realisatie van de beschikbaarheidseisen aantoonbaar getroffen, bijvoorbeeld een bescherming tegen DDoS aanvallen.</t>
  </si>
  <si>
    <t>ICT052</t>
  </si>
  <si>
    <t>De Inschrijver is aantoonbaar bekend met de single points of failure in de onderliggende infrastructuur en heeft maatregelen getroffen om storingen binnen de afgesproken termijn te kunnen verhelpen.</t>
  </si>
  <si>
    <t>ICT053</t>
  </si>
  <si>
    <t>De Inschrijver bewaakt aantoonbaar de beschikbaarheid en capaciteit van applicaties en systemen continu.</t>
  </si>
  <si>
    <t>ICT054</t>
  </si>
  <si>
    <t>De Inschrijver bewaakt aantoonbaar de beschikbaarheid en capaciteit van applicaties en systemen continu. Overschrijdingen van drempelwaarden worden tijdig gesignaleerd en gerapporteerd aan de opdrachtgever.</t>
  </si>
  <si>
    <t>ICT055</t>
  </si>
  <si>
    <t>De Inschrijver maakt aantoonbaar back-ups conform overeengekomen beschikbaarheidseisen.</t>
  </si>
  <si>
    <t>ICT056</t>
  </si>
  <si>
    <t>De Inschrijver bewaart aantoonbaar back-ups beveiligd off-site. Een afstand van ten minste vijf kilometer tussen primaire opslag en back-up locatie is daarbij vereist. De locaties blijven aantoonbaar binnen de Europese Economische Ruimte (EER)</t>
  </si>
  <si>
    <t>ICT057</t>
  </si>
  <si>
    <t>De Inschrijver heeft aantoonbaar voor de geleverde diensten continuïteits- of disasterrecovery plannen beschikbaar, actualiseert ze regelmatig en test op regelmatige basis. Opdrachtgever wordt op de hoogte gesteld wanneer de testen zijn gepland, indien er impact op de geleverde dienst kan zijn. Indien tekortkomingen worden geconstateerd, dient er een verbeterplan of nieuw plan met duidelijk omschreven acties te worden opgesteld.</t>
  </si>
  <si>
    <t>ICT058</t>
  </si>
  <si>
    <t>Informatiebeveiliging &amp; toegang
Geheimhouding</t>
  </si>
  <si>
    <t>De Inschrijver heeft aantoonbaar een geheimhoudingsovereenkomst voor werknemers en derden in gebruik.</t>
  </si>
  <si>
    <t>ICT059</t>
  </si>
  <si>
    <t>Werknemers van de Inschrijver en, voor zover van toepassing, ingehuurd personeel en externe gebruikers, die betrokken zijn bij verwerkingen van risicoklasse 3 dienen een Verklaring Omtrent het Gedrag (VOG) of vergelijkbare buitenlandse verklaring t.b.v. werkgevers/organisatie over te leggen.</t>
  </si>
  <si>
    <t>ICT060</t>
  </si>
  <si>
    <t>Informatiebeveiliging &amp; toegang
Fysieke beveiliging</t>
  </si>
  <si>
    <t>Alle door de Inschrijver toegepaste IT-voorzieningen en apparatuur zijn aantoonbaar fysiek beschermd tegen toegang door onbevoegden en tegen schade en storingen.</t>
  </si>
  <si>
    <t>ICT061</t>
  </si>
  <si>
    <t>Informatiebeveiliging &amp; toegang
Logische toegangsbeveiliging</t>
  </si>
  <si>
    <t>Autorisaties kunnen aantoonbaar worden toegekend op basis van modules/functionaliteiten (incl. lees- of wijzigingsrechten) op scherm/functie/tabblad niveau.
Autorisaties worden hiertoe t.b.v. het autorisatiebeheer van gebruikers beschikbaar gesteld in de vorm van door de applicatie gedefinieerde  autorisatieprofielen, ook wel groepen of rollen genoemd, welke in de applicatie worden vertaald naar specifieke rechten op scherm/functie/tabblad niveau.</t>
  </si>
  <si>
    <t>ICT062</t>
  </si>
  <si>
    <t>De Inschrijver heeft aantoonbaar beleid voor toegangsbeveiliging vastgesteld en gedocumenteerd, waarin in ieder geval is bepaald dat:_x000D_
• gebruikers en beheerders een unieke login ID en wachtwoord combinatie hebben, _x000D_
• gedeelde login ID en wachtwoord combinaties niet zijn toegestaan en_x000D_
• toegang voor gebruikers en beheerders beperkt is tot het netwerk en de netwerkdiensten waarvoor zij specifiek bevoegd zijn_x000D_
• multiple logon waarbij met een zelfde user id vanuit verschillende apparaten gelijktijdig wordt ingelogd niet wordt toegestaan</t>
  </si>
  <si>
    <t>ICT063</t>
  </si>
  <si>
    <t>De Inschrijver heeft aantoonbaar beleid inzake mobiele apparatuur, waarin ten minste is opgenomen dat bij mobiele apparatuur in gebruik van hun medewerkers:
• het apparaat is voorzien van schermvergrendeling of een vergelijkbaar middel, bijv. pas toegang na invoeren wachtwoord,
• privé en zakelijk gebruik gescheiden zijn en bedrijfsdata op het device versleuteld is.</t>
  </si>
  <si>
    <t>ICT064</t>
  </si>
  <si>
    <t>De Inschrijver volgt aantoonbaar een formeel proces voor het beheer van toegangsrechten van gebruikers en beheerders. Het toegangsbeheerproces omvat ten minste:
• het registreren van gebruikers en de aan hen toegekende rechten.</t>
  </si>
  <si>
    <t>ICT065</t>
  </si>
  <si>
    <t>De beheerders die in dienst zijn van of namens de Inschrijver toegang tot het systeem hebben worden aantoonbaar op de hoogte gesteld van het toegangsbeveiligingsbeleid en ondertekenen een verklaring dat zij persoonlijke geheime authenticatie-informatie geheimhouden en in geval van inbreuk direct maatregelen nemen om de gevolgen te beperken.</t>
  </si>
  <si>
    <t>ICT066</t>
  </si>
  <si>
    <t xml:space="preserve">De Inschrijver controleert aantoonbaar of de toegekende rechten van de beheerders die in dienst zijn van of namens de Inschrijver toegang tot het systeem hebben via toegangsrechten conform het toegangsbeveiligingsbeleid. </t>
  </si>
  <si>
    <t>ICT067</t>
  </si>
  <si>
    <t xml:space="preserve">Aan de hand van het toegangsbeveiligingsbeleid voert de Inschrijver aantoonbaar beveiligde inlogprocedures voor systemen en toepassingen. De inlogprocedures omvatten, gezien de gevoeligheid van de gegevens, sterke authenticatie (multi-factor authenticatie).
</t>
  </si>
  <si>
    <t>ICT068</t>
  </si>
  <si>
    <t>Web-applicaties en mobiele apps authenticeren voor Amsterdam UMC gebruikers federatief tegen hun Amsterdam UMC account, bij voorkeur via Azure (SAML of Open ID connect), anders direct via de Amsterdam UMC ADFS server (SAML).
Afhankelijk van de BIV classificatie zal Amsterdam UMC hierbij 1- of 2-factor authenticatie verzorgen.
Single sign-on (SSO) wordt met deze oplossingen mogelijk gemaakt.</t>
  </si>
  <si>
    <t>ICT069</t>
  </si>
  <si>
    <t>Persoonlijke eindgebruikersaccounts en hun autorisaties moeten beheerd kunnen worden vanuit de centrale IAM voorzieningen van het Amsterdam UMC. Hieronder vallen zowel het aanleveren van nieuwe of gewijzigde geldige accounts en autorisaties (provisioning) als het ongeldig maken van accounts en autorisaties (de-provisioning).
Autorisaties kunnen hierbij aan de applicatie worden aangeleverd in de vorm van door de applicatie gedefinieerde applicatiespecifieke autorisatieprofielen.
Een gebruiker moet hierbij meerdere autorisatieprofielen kunnen ontvangen, zodat hij in het systeem eenvoudig meerdere rollen kan vervullen zonder daarvoor meerdere accounts te hoeven hebben.</t>
  </si>
  <si>
    <t>ICT070</t>
  </si>
  <si>
    <t>Indien de geboden IAM invulling niet voorziet in functionaliteit om niet meer valide accounts inclusief geassocieerde rechten structuren automatisch ongeldig te maken dient er in het systeem tooling beschikbaar te zijn om deze niet meer relevante accounts met alle geassocieerde artefacts als rechten e.d. op te schonen.</t>
  </si>
  <si>
    <t>ICT071</t>
  </si>
  <si>
    <t>Het systeem biedt de mogelijkheid de daadwerkelijke gebruikersaccounts met autorisatieprofielen (IST) te exporteren naar de Amsterdam UMC voorziening, teneinde deze te vergelijken met de gewenste situatie (SOLL).</t>
  </si>
  <si>
    <t>ICT072</t>
  </si>
  <si>
    <t>Informatiebeveiliging &amp; toegang
Technische kwetsbaarheden</t>
  </si>
  <si>
    <t>De  Inschrijver voert aantoonbaar een proces ter voorkoming van het benutten van technische kwetsbaarheden. 
Het proces omvat in ieder geval:
• het regelmatig up-to-date houden van systemen en software (patching),
• het tijdig vergaren van informatie over nieuwe kwetsbaarheden (intelligence),
• het geautomatiseerd controleren van programmapakketten en infrastructurele programmatuur op bekende zwakheden,
• het continu testen van webapplicaties op kwetsbaarheden (Web vulnerability scanning) en het uitvoeren van een penetratietest ten minste eenmaal per jaar,
• het gebruik van anti-malware (inclusief antivirus) software van verschillende marktpartijen met verschillende engines die geactualiseerd zodra updates beschikbaar zijn,
• beperkingen op het installeren van (ongeautoriseerde) software.</t>
  </si>
  <si>
    <t>ICT073</t>
  </si>
  <si>
    <t>De  Inschrijver inspecteert aantoonbaar alle gegevensverkeer vanuit externe en/of niet-vertrouwde netwerken in real-time.</t>
  </si>
  <si>
    <t>ICT074</t>
  </si>
  <si>
    <t>De  Inschrijver voert aantoonbaar een Intrusion Detection/Prevention Systeem dat netwerk gebaseerde aanvallen herkent op basis van signatures, protocol validatie en anomaly detection.</t>
  </si>
  <si>
    <t>ICT075</t>
  </si>
  <si>
    <t>De  Inschrijver verwijdert of disabled aantoonbaar alle niet voor de dienst(en) noodzakelijke services op systemen, of –  indien de systeem of virtualisatie laag dit niet toelaat –  blokkeert de dienst(en) via gedocumenteerde filters op de meest nabijgelegen netwerkcomponent die deze filtering kan verschaffen.</t>
  </si>
  <si>
    <t>ICT076</t>
  </si>
  <si>
    <t>Informatiebeveiliging &amp; toegang
vertrouwelijkheid en integriteit</t>
  </si>
  <si>
    <t>De  Inschrijver beschikt aantoonbaar over een privacy beleid of een privacyreglement dat niet ouder is dan drie jaar en voldoet aan de eisen uit de AVG.</t>
  </si>
  <si>
    <t>ICT077</t>
  </si>
  <si>
    <t>De  Inschrijver heeft conform de AVG een privacyfunctionaris benoemd en deze is in functie.</t>
  </si>
  <si>
    <t>ICT078</t>
  </si>
  <si>
    <t>Informatiebeveiliging &amp; toegang
Versleuteling</t>
  </si>
  <si>
    <t>De Inschrijver versleutelt aantoonbaar vertrouwelijke gegevens, waaronder privacygevoelige informatie, in rust te allen tijde. Vooral in de volgende situaties:
• op verwijderbare media (zoals extern opgeslagen back-up tapes, Dvd's, geheugenkaarten en USB-sticks);
• in het opslaggeheugen van mobiele apparatuur (zoals het in- en externe geheugen van laptops, smartphones en tablets).</t>
  </si>
  <si>
    <t>ICT079</t>
  </si>
  <si>
    <t>End-to-end encryptie is ten alle tijden noodzakelijk, indien data  getransporteerd wordt (zoals tijdens back-up). De Inschrijver versleutelt aantoonbaar de privacygevoelige
informatie in beweging in ieder geval in de volgende situaties:
• beheersessies over het eigen netwerk (met encryptievoorzieningen binnen de beheertools of gebruikte protocollen);
• draadloze datacommunicatie;
• wachtwoorden, die worden opgeslagen of verzonden.</t>
  </si>
  <si>
    <t>ICT080</t>
  </si>
  <si>
    <t>De Inschrijver maakt gebruik van verbindingsencryptie en hashing algoritmen die voldoen aan de huidige eisen en de OWASP standaarden.</t>
  </si>
  <si>
    <t>ICT081</t>
  </si>
  <si>
    <t>De Inschrijver gebruikt hardware oplossingen (zoals smart cards en Hardware Security Module producten) die zijn gecertificeerd volgens daartoe strekkende standaards.</t>
  </si>
  <si>
    <t>ICT082</t>
  </si>
  <si>
    <t>De Inschrijver verwijdert aantoonbaar data van af te danken apparatuur en verwijderbare media middels een secure erase alvorens af te voeren, of heeft contracten met een derde partij die deze datadragers volgens een gecertificeerde methode vernietigd.</t>
  </si>
  <si>
    <t>ICT083</t>
  </si>
  <si>
    <t>Authenticatie van gebruikers op basis van cryptografische techniek, hardware tokens of challenge/response protocollen (sterke authenticatie) vindt in ieder geval plaats in de volgende situaties:
• wanneer Single Sign-On wordt toegepast;
• bij toegang vanuit een onvertrouwd netwerk;
• bij beheer van kritische beveiligingsvoorzieningen (zoals firewalls, Intrusion Detection and Prevention Systems en routers).</t>
  </si>
  <si>
    <t>ICT084</t>
  </si>
  <si>
    <t>De Inschrijver stemt de geldigheidstermijn van cryptografische sleutels en certificaten af op het kritische gehalte van de toepassing met een maximum van 1 jaar.</t>
  </si>
  <si>
    <t>ICT085</t>
  </si>
  <si>
    <t>Informatiebeveiliging &amp; toegang
Data integriteit</t>
  </si>
  <si>
    <t>Misbruik van bestaande sessies dient aantoonbaar te worden tegengegaan door sessiemanagement in te richten.  Dat kan middels het toevoegen van security headers bij gebruik van HTTPS. Andere protocollen zoals SMTP, IMAP, POP3, HL7 en SSH moeten met andere methoden aantoonbaar worden beveiligd.</t>
  </si>
  <si>
    <t>ICT086</t>
  </si>
  <si>
    <t>Alle in- en uitvoer van data binnen het systeem wordt aantoonbaar genormaliseerd, gevalideerd en ingeperkt waarbij data-integriteit aantoonbaar wordt gewaarborgd</t>
  </si>
  <si>
    <t>ICT087</t>
  </si>
  <si>
    <t>Het lekken van configuratiegegevens in headers, banners en error pagina's dient aantoonbaar voorkomen te zijn.</t>
  </si>
  <si>
    <t>ICT088</t>
  </si>
  <si>
    <t>Informatiebeveiliging &amp; toegang
Controle en logging</t>
  </si>
  <si>
    <t>De Inschrijver legt aantoonbaar activiteiten die gebruikers uitvoeren op (persoons-) gegevens vast in logbestanden en registreert goedgekeurde en geweigerde pogingen om toegang te verkrijgen tot bronnen van informatie.</t>
  </si>
  <si>
    <t>ICT089</t>
  </si>
  <si>
    <t>De Inschrijver beschermt aantoonbaar logfaciliteiten en informatie in logbestanden tegen vervalsing en onbevoegde toegang.</t>
  </si>
  <si>
    <t>ICT090</t>
  </si>
  <si>
    <t>De Inschrijver legt activiteiten van systeembeheerders en -operators vast en beoordeelt ze aantoonbaar regelmatig.</t>
  </si>
  <si>
    <t>ICT091</t>
  </si>
  <si>
    <t>De Inschrijver gebruikt aantoonbaar één referentietijdbron voor alle onderliggende systemen en systeemcomponenten waarmee alle relevante informatie verwerkende systemen worden gesynchroniseerd, zodat de nauwkeurigheid van logbestanden gewaarborgd is.</t>
  </si>
  <si>
    <t>ICT092</t>
  </si>
  <si>
    <t>De Inschrijver levert aan de Aanbestedende dienst maandelijks een rapportage waarin ten minste zijn opgenomen:
• aantallen geslaagde en mislukte inlogpogingen;
• data en tijden van niet succesvolle inlogpogingen;
• gevraagde en verleende toegang tot gedeelde bestanden/informatie buiten de regulieren gebruikstijden;
• activiteiten van beheerders;
• significante gebruikershandelingen (zoals mutaties aan autorisaties, configuratieparameters en stamgegevens; afhankelijk van applicatie);
• gedetecteerde malware (wormen/virussen/spyware e.d.) en storingen in de dienstverlening.</t>
  </si>
  <si>
    <t>ICT093</t>
  </si>
  <si>
    <t xml:space="preserve">De Inschrijver bewaart alle informatie in de logbestanden tenminste 3 maanden en ten hoogste 6 maanden, tenzij wettelijke verplichtingen anders voorschrijven of de logbestanden nodig zijn voor onderzoek in het kader van een (vermoed) beveiligingsincident. Gedurende die periode kan deze informatie gegarandeerd worden ingezien door de Aanbestedende dienst. </t>
  </si>
  <si>
    <t>ICT094</t>
  </si>
  <si>
    <t>De Inschrijver bewaart alle verwerkte informatie volgens wettelijke verplichtingen (voorbeeld: de archiefwet). Gedurende deze periode kan deze informatie gegarandeerd worden ingezien in de Aanbestedende dienst. Na deze periode moet het mogelijk zijn de informatie volledig te verwijderen.</t>
  </si>
  <si>
    <t>ICT095</t>
  </si>
  <si>
    <t>De Inschrijver verwerkt en slaat alle data aantoonbaar op binnen de Europese Economische Ruimte (EER).</t>
  </si>
  <si>
    <t>Ja</t>
  </si>
  <si>
    <t>Nee</t>
  </si>
  <si>
    <t>Max</t>
  </si>
  <si>
    <t>Goed</t>
  </si>
  <si>
    <t>Vold</t>
  </si>
  <si>
    <t>Min</t>
  </si>
  <si>
    <t>Niet</t>
  </si>
  <si>
    <t>Hoog</t>
  </si>
  <si>
    <t>Gem</t>
  </si>
  <si>
    <t>Laag</t>
  </si>
  <si>
    <t>instructie</t>
  </si>
  <si>
    <t>Inschrijver dient bij alle wensen/eisen kolom H en I in te vullen indien van toepassing</t>
  </si>
  <si>
    <t>Voor de beantwoording van de niet-binaire wensen dient Inschrijver de beantwoording conform de instructies in paragraaf 7.3 van de aanbestedingsleidraad in te dienen.</t>
  </si>
  <si>
    <t>Aanvullend geldt dat per Programma van Eisen één word-document dient te worden ingediend, waarbij elke beantwoording van een wens/eis op een nieuwe pagina dient te worden gestart (dus niet: meerdere wensen / eisen op 1 pagina).</t>
  </si>
  <si>
    <t>legenda:</t>
  </si>
  <si>
    <t>niet van toepassing (indien in kolom H of kolom I dan geen antwoord nodig)</t>
  </si>
  <si>
    <t>kolommen in te vullen door inschrijver indien van toepassing</t>
  </si>
  <si>
    <t>eisen/wensen</t>
  </si>
  <si>
    <t>kolommen beoordeling (worden automatisch gevuld)</t>
  </si>
  <si>
    <t>Programma van Eisen en Wensen ICT</t>
  </si>
  <si>
    <t>Beoordeling</t>
  </si>
  <si>
    <t>Eisen
Voldoen aan eis</t>
  </si>
  <si>
    <t>Binaire wensen
score wens</t>
  </si>
  <si>
    <t>vul hier de bestandsnaam van de beantwoording in</t>
  </si>
  <si>
    <t>binair</t>
  </si>
  <si>
    <t>zeer uitgebreid</t>
  </si>
  <si>
    <t>ja, standaard</t>
  </si>
  <si>
    <t>ja, maatwerk</t>
  </si>
  <si>
    <t>nee</t>
  </si>
  <si>
    <t>voldoet</t>
  </si>
  <si>
    <t>door niet te voldoen aan deze eis volgt uitsluiting</t>
  </si>
  <si>
    <t>vul uw antwoord in kolom H in</t>
  </si>
  <si>
    <t>wordt door aanbestedende dienst ingevuld na consensus beoordeling</t>
  </si>
  <si>
    <t>aantal eisen waarbij inschrijver aangeeft te voldoen</t>
  </si>
  <si>
    <t>aantal eisen waarbij inschrijver aangeeft niet te voldoen</t>
  </si>
  <si>
    <t>aantal nog te beantwoorden eisen</t>
  </si>
  <si>
    <t>aantal nog in te vullen binaire wensen</t>
  </si>
  <si>
    <t>Bedrijfsnaam</t>
  </si>
  <si>
    <t>naam inschrijver invullen</t>
  </si>
  <si>
    <t>score op wensen</t>
  </si>
  <si>
    <t>Amsterdam UMC wil een prettige ervaring voor de eindgebruikers en verwacht dat het systeem vlotte responsetijden heeft.
De inschrijver levert eindgebruiker responstijden voor standaard handelingen in de verschillende modules mee in de (concept) SLA; u wordt verzocht deze mee te leveren als bijlage. Daarnaast zal de inschrijver na implementatie regelmatig hierover rapporteren. De inschrijver heeft een gedegen manier om deze responstijden te bewaken. Licht toe hoe dit gebeurt.</t>
  </si>
  <si>
    <t>aangepast (beantwoording uitgebreid ipv kort en tekst eis gewijzigd) nav NvI 1 - 195 en 255.</t>
  </si>
  <si>
    <t>Mogelijkheid tot licentie kosten structuur waarbij het aantal gebruikers bepalend is voor de aantal licenties dat per maand op- of af te schalen is. Leg uit hoe de licentiekosten structuur in elkaar zit.</t>
  </si>
  <si>
    <t>toelichting versie 1.1.</t>
  </si>
  <si>
    <t>ICT008 en ICT011 zijn gewijzigd n.a.v. NvI 1. Zie toelichting in kolom L voor deze regels.</t>
  </si>
  <si>
    <t>aangepast (tekst wens gewijzigd) nav NvI 1 - vraag 256</t>
  </si>
  <si>
    <t>In cel D117 dient inschrijver de bedrijfsnaam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</si>
</sst>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sz val="9"/>
      <color theme="0"/>
      <name val="Calibri"/>
      <family val="2"/>
      <scheme val="minor"/>
    </font>
    <font>
      <sz val="9"/>
      <color theme="1"/>
      <name val="Calibri"/>
      <family val="2"/>
      <scheme val="minor"/>
    </font>
    <font>
      <sz val="9"/>
      <name val="Calibri"/>
      <family val="2"/>
      <scheme val="minor"/>
    </font>
    <font>
      <sz val="10"/>
      <color rgb="FF000000"/>
      <name val="Arial"/>
      <family val="2"/>
    </font>
    <font>
      <sz val="11"/>
      <color rgb="FF000000"/>
      <name val="Calibri"/>
      <family val="2"/>
      <charset val="1"/>
    </font>
    <font>
      <b/>
      <sz val="12"/>
      <color theme="1"/>
      <name val="Calibri"/>
      <family val="2"/>
      <scheme val="minor"/>
    </font>
    <font>
      <b/>
      <sz val="10"/>
      <color theme="1"/>
      <name val="Calibri"/>
      <family val="2"/>
      <scheme val="minor"/>
    </font>
    <font>
      <i/>
      <sz val="9"/>
      <color theme="1"/>
      <name val="Calibri"/>
      <family val="2"/>
      <scheme val="minor"/>
    </font>
    <font>
      <i/>
      <sz val="9"/>
      <color theme="0" tint="-0.499984740745262"/>
      <name val="Calibri"/>
      <family val="2"/>
      <scheme val="minor"/>
    </font>
    <font>
      <i/>
      <sz val="12"/>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rgb="FF7030A0"/>
        <bgColor indexed="64"/>
      </patternFill>
    </fill>
    <fill>
      <patternFill patternType="solid">
        <fgColor theme="3"/>
        <bgColor indexed="64"/>
      </patternFill>
    </fill>
    <fill>
      <patternFill patternType="solid">
        <fgColor rgb="FFFFFFFF"/>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4" fillId="0" borderId="0"/>
    <xf numFmtId="0" fontId="4" fillId="0" borderId="0"/>
    <xf numFmtId="0" fontId="5" fillId="0" borderId="0"/>
  </cellStyleXfs>
  <cellXfs count="59">
    <xf numFmtId="0" fontId="0" fillId="0" borderId="0" xfId="0"/>
    <xf numFmtId="0" fontId="1" fillId="2" borderId="1" xfId="0" applyFont="1" applyFill="1" applyBorder="1" applyAlignment="1">
      <alignment horizontal="left" vertical="top"/>
    </xf>
    <xf numFmtId="0" fontId="2" fillId="0" borderId="1" xfId="0" applyFont="1" applyBorder="1" applyAlignment="1">
      <alignment horizontal="left" vertical="top"/>
    </xf>
    <xf numFmtId="0" fontId="2" fillId="0" borderId="0" xfId="0" applyFont="1" applyAlignment="1">
      <alignment horizontal="left" vertical="top"/>
    </xf>
    <xf numFmtId="0" fontId="3" fillId="0" borderId="1" xfId="0" applyFont="1" applyBorder="1" applyAlignment="1">
      <alignment horizontal="left" vertical="top"/>
    </xf>
    <xf numFmtId="0" fontId="2" fillId="0" borderId="1" xfId="0" applyFont="1" applyBorder="1" applyAlignment="1">
      <alignment vertical="top"/>
    </xf>
    <xf numFmtId="0" fontId="3" fillId="0" borderId="1" xfId="0" applyFont="1" applyFill="1" applyBorder="1" applyAlignment="1">
      <alignment vertical="top" wrapText="1"/>
    </xf>
    <xf numFmtId="0" fontId="2" fillId="0" borderId="1" xfId="0" applyFont="1" applyFill="1" applyBorder="1" applyAlignment="1">
      <alignment vertical="top" wrapText="1"/>
    </xf>
    <xf numFmtId="0" fontId="2" fillId="0" borderId="0" xfId="0" applyFont="1" applyAlignment="1">
      <alignment vertical="top"/>
    </xf>
    <xf numFmtId="0" fontId="1" fillId="2" borderId="1" xfId="0" applyFont="1" applyFill="1" applyBorder="1" applyAlignment="1">
      <alignment vertical="top"/>
    </xf>
    <xf numFmtId="0" fontId="1" fillId="2" borderId="1" xfId="0" applyFont="1" applyFill="1" applyBorder="1" applyAlignment="1">
      <alignment vertical="top" wrapText="1"/>
    </xf>
    <xf numFmtId="0" fontId="1" fillId="3" borderId="1" xfId="0" applyFont="1" applyFill="1" applyBorder="1" applyAlignment="1">
      <alignment vertical="top"/>
    </xf>
    <xf numFmtId="0" fontId="2" fillId="0" borderId="1" xfId="0" applyFont="1" applyBorder="1" applyAlignment="1">
      <alignment vertical="top" wrapText="1"/>
    </xf>
    <xf numFmtId="0" fontId="2" fillId="0" borderId="0" xfId="0" applyFont="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horizontal="left" vertical="top"/>
    </xf>
    <xf numFmtId="0" fontId="1" fillId="3" borderId="4" xfId="0" applyFont="1" applyFill="1" applyBorder="1" applyAlignment="1">
      <alignment vertical="top"/>
    </xf>
    <xf numFmtId="0" fontId="3" fillId="0" borderId="1" xfId="0" applyFont="1" applyBorder="1" applyAlignment="1">
      <alignment vertical="top"/>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2" fillId="4" borderId="1" xfId="0" applyFont="1" applyFill="1" applyBorder="1" applyAlignment="1">
      <alignment vertical="top"/>
    </xf>
    <xf numFmtId="0" fontId="1" fillId="2" borderId="8" xfId="0" applyFont="1" applyFill="1" applyBorder="1" applyAlignment="1">
      <alignment horizontal="center" vertical="top"/>
    </xf>
    <xf numFmtId="0" fontId="6" fillId="0" borderId="0" xfId="0" applyFont="1" applyAlignment="1">
      <alignment vertical="top"/>
    </xf>
    <xf numFmtId="0" fontId="2" fillId="0" borderId="0" xfId="0" applyFont="1" applyAlignment="1">
      <alignment horizontal="left" vertical="top" wrapText="1"/>
    </xf>
    <xf numFmtId="0" fontId="2" fillId="0" borderId="0" xfId="0" applyFont="1"/>
    <xf numFmtId="0" fontId="7" fillId="0" borderId="0" xfId="0" applyFont="1" applyAlignment="1">
      <alignment vertical="top"/>
    </xf>
    <xf numFmtId="0" fontId="2" fillId="5" borderId="1" xfId="0" applyFont="1" applyFill="1" applyBorder="1"/>
    <xf numFmtId="0" fontId="1" fillId="3" borderId="1" xfId="0" applyFont="1" applyFill="1" applyBorder="1" applyAlignment="1">
      <alignment wrapText="1"/>
    </xf>
    <xf numFmtId="0" fontId="1" fillId="2" borderId="1" xfId="0" applyFont="1" applyFill="1" applyBorder="1" applyAlignment="1">
      <alignment horizontal="left" vertical="top" wrapText="1"/>
    </xf>
    <xf numFmtId="0" fontId="1" fillId="6" borderId="1" xfId="0" applyFont="1" applyFill="1" applyBorder="1" applyAlignment="1">
      <alignment vertical="top"/>
    </xf>
    <xf numFmtId="0" fontId="1" fillId="6" borderId="1" xfId="0" applyFont="1" applyFill="1" applyBorder="1" applyAlignment="1">
      <alignment vertical="top" wrapText="1"/>
    </xf>
    <xf numFmtId="0" fontId="8" fillId="0" borderId="1" xfId="0" applyFont="1" applyBorder="1" applyAlignment="1" applyProtection="1">
      <alignment vertical="top" wrapText="1"/>
      <protection locked="0"/>
    </xf>
    <xf numFmtId="0" fontId="2" fillId="5" borderId="1" xfId="0" applyFont="1" applyFill="1" applyBorder="1" applyAlignment="1">
      <alignment vertical="top"/>
    </xf>
    <xf numFmtId="0" fontId="9" fillId="5" borderId="1" xfId="0" applyFont="1" applyFill="1" applyBorder="1" applyAlignment="1">
      <alignment vertical="top" wrapText="1"/>
    </xf>
    <xf numFmtId="0" fontId="2" fillId="0" borderId="0" xfId="0" applyFont="1" applyAlignment="1">
      <alignment wrapText="1"/>
    </xf>
    <xf numFmtId="0" fontId="10" fillId="0" borderId="1" xfId="0" applyFont="1" applyBorder="1" applyAlignment="1" applyProtection="1">
      <alignment vertical="center" wrapText="1"/>
      <protection locked="0"/>
    </xf>
    <xf numFmtId="0" fontId="3" fillId="0" borderId="5" xfId="0" applyFont="1" applyBorder="1" applyAlignment="1" applyProtection="1">
      <alignment vertical="top"/>
      <protection locked="0"/>
    </xf>
    <xf numFmtId="0" fontId="3" fillId="5" borderId="1" xfId="0" applyFont="1" applyFill="1" applyBorder="1" applyAlignment="1" applyProtection="1">
      <alignment vertical="top"/>
      <protection locked="0"/>
    </xf>
    <xf numFmtId="0" fontId="3" fillId="5" borderId="5" xfId="0" applyFont="1" applyFill="1" applyBorder="1" applyAlignment="1" applyProtection="1">
      <alignment vertical="top"/>
      <protection locked="0"/>
    </xf>
    <xf numFmtId="0" fontId="3" fillId="0" borderId="6" xfId="0" applyFont="1" applyBorder="1" applyAlignment="1" applyProtection="1">
      <alignment vertical="top"/>
      <protection locked="0"/>
    </xf>
    <xf numFmtId="49" fontId="2" fillId="0" borderId="1" xfId="0" applyNumberFormat="1" applyFont="1" applyFill="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7" borderId="1" xfId="0" applyFont="1" applyFill="1" applyBorder="1" applyAlignment="1">
      <alignment vertical="top" wrapText="1"/>
    </xf>
    <xf numFmtId="0" fontId="3" fillId="7" borderId="1" xfId="0" applyFont="1" applyFill="1" applyBorder="1" applyAlignment="1">
      <alignment vertical="top" wrapText="1"/>
    </xf>
    <xf numFmtId="0" fontId="1" fillId="2" borderId="3" xfId="0" applyFont="1" applyFill="1" applyBorder="1" applyAlignment="1">
      <alignment horizontal="center" vertical="top"/>
    </xf>
    <xf numFmtId="0" fontId="1" fillId="2" borderId="8" xfId="0" applyFont="1" applyFill="1" applyBorder="1" applyAlignment="1">
      <alignment horizontal="center" vertical="top"/>
    </xf>
    <xf numFmtId="0" fontId="1" fillId="2" borderId="7" xfId="0" applyFont="1" applyFill="1" applyBorder="1" applyAlignment="1">
      <alignment horizontal="center"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 fillId="6" borderId="1" xfId="0" applyFont="1" applyFill="1" applyBorder="1" applyAlignment="1">
      <alignment horizontal="center" vertical="top" wrapText="1"/>
    </xf>
    <xf numFmtId="0" fontId="11" fillId="8" borderId="0" xfId="0" applyFont="1" applyFill="1" applyAlignment="1">
      <alignment horizontal="left" vertical="top"/>
    </xf>
    <xf numFmtId="0" fontId="2" fillId="8" borderId="0" xfId="0" applyFont="1" applyFill="1" applyAlignment="1">
      <alignment horizontal="left" vertical="top"/>
    </xf>
  </cellXfs>
  <cellStyles count="4">
    <cellStyle name="Standaard" xfId="0" builtinId="0"/>
    <cellStyle name="Standaard 2" xfId="2" xr:uid="{00000000-0005-0000-0000-000001000000}"/>
    <cellStyle name="Standaard 3" xfId="1" xr:uid="{00000000-0005-0000-0000-000002000000}"/>
    <cellStyle name="Standaard 4" xfId="3" xr:uid="{00000000-0005-0000-0000-000003000000}"/>
  </cellStyles>
  <dxfs count="1">
    <dxf>
      <fill>
        <patternFill>
          <bgColor rgb="FFCCCCFF"/>
        </patternFill>
      </fill>
    </dxf>
  </dxfs>
  <tableStyles count="1" defaultTableStyle="TableStyleMedium2" defaultPivotStyle="PivotStyleLight16">
    <tableStyle name="Tabelstijl 1" pivot="0" count="1" xr9:uid="{00000000-0011-0000-FFFF-FFFF00000000}">
      <tableStyleElement type="firstColumnStripe" size="6" dxfId="0"/>
    </tableStyle>
  </tableStyles>
  <colors>
    <mruColors>
      <color rgb="FFCCCCFF"/>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sterdamumc.sharepoint.com/sites/ERP/Gedeelde%20documenten/Werkgroep%20ICT/PVE%20ICT/archief/PVE%20ERP%20aanbesteding%20ICT_0.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arden"/>
    </sheetNames>
    <sheetDataSet>
      <sheetData sheetId="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117"/>
  <sheetViews>
    <sheetView tabSelected="1" zoomScale="120" zoomScaleNormal="120" workbookViewId="0">
      <pane ySplit="14" topLeftCell="A15" activePane="bottomLeft" state="frozen"/>
      <selection pane="bottomLeft"/>
    </sheetView>
  </sheetViews>
  <sheetFormatPr defaultColWidth="35" defaultRowHeight="12" x14ac:dyDescent="0.25"/>
  <cols>
    <col min="1" max="1" width="7.42578125" style="8" customWidth="1"/>
    <col min="2" max="2" width="8.5703125" style="8" bestFit="1" customWidth="1"/>
    <col min="3" max="3" width="29.42578125" style="3" customWidth="1"/>
    <col min="4" max="4" width="49.140625" style="13" customWidth="1"/>
    <col min="5" max="5" width="10" style="8" customWidth="1"/>
    <col min="6" max="7" width="12.42578125" style="13" customWidth="1"/>
    <col min="8" max="8" width="9.85546875" style="8" customWidth="1"/>
    <col min="9" max="9" width="22.42578125" style="8" customWidth="1"/>
    <col min="10" max="16384" width="35" style="8"/>
  </cols>
  <sheetData>
    <row r="1" spans="1:11" s="26" customFormat="1" ht="15.75" x14ac:dyDescent="0.2">
      <c r="A1" s="24" t="s">
        <v>247</v>
      </c>
      <c r="B1" s="8"/>
      <c r="C1" s="25"/>
      <c r="D1" s="13"/>
      <c r="E1" s="8"/>
      <c r="F1" s="8"/>
      <c r="G1" s="8"/>
      <c r="H1" s="8"/>
      <c r="I1" s="13"/>
      <c r="J1" s="13"/>
      <c r="K1" s="13"/>
    </row>
    <row r="2" spans="1:11" s="26" customFormat="1" ht="12.75" x14ac:dyDescent="0.2">
      <c r="A2" s="27" t="s">
        <v>238</v>
      </c>
      <c r="B2" s="8"/>
      <c r="C2" s="25"/>
      <c r="D2" s="13"/>
      <c r="E2" s="8"/>
      <c r="F2" s="8"/>
      <c r="G2" s="8"/>
      <c r="H2" s="8"/>
      <c r="I2" s="13"/>
      <c r="J2" s="13"/>
      <c r="K2" s="13"/>
    </row>
    <row r="3" spans="1:11" s="26" customFormat="1" x14ac:dyDescent="0.2">
      <c r="A3" s="52" t="s">
        <v>239</v>
      </c>
      <c r="B3" s="52"/>
      <c r="C3" s="52"/>
      <c r="D3" s="52"/>
      <c r="E3" s="52"/>
      <c r="F3" s="52"/>
      <c r="G3" s="52"/>
      <c r="H3" s="52"/>
      <c r="I3" s="52"/>
      <c r="J3" s="53"/>
      <c r="K3" s="13"/>
    </row>
    <row r="4" spans="1:11" s="26" customFormat="1" x14ac:dyDescent="0.2">
      <c r="A4" s="52" t="s">
        <v>240</v>
      </c>
      <c r="B4" s="52"/>
      <c r="C4" s="52"/>
      <c r="D4" s="52"/>
      <c r="E4" s="52"/>
      <c r="F4" s="52"/>
      <c r="G4" s="52"/>
      <c r="H4" s="52"/>
      <c r="I4" s="52"/>
      <c r="J4" s="53"/>
      <c r="K4" s="13"/>
    </row>
    <row r="5" spans="1:11" s="26" customFormat="1" x14ac:dyDescent="0.2">
      <c r="A5" s="52" t="s">
        <v>241</v>
      </c>
      <c r="B5" s="52"/>
      <c r="C5" s="52"/>
      <c r="D5" s="52"/>
      <c r="E5" s="52"/>
      <c r="F5" s="52"/>
      <c r="G5" s="52"/>
      <c r="H5" s="52"/>
      <c r="I5" s="52"/>
      <c r="J5" s="53"/>
      <c r="K5" s="13"/>
    </row>
    <row r="6" spans="1:11" s="26" customFormat="1" x14ac:dyDescent="0.2">
      <c r="A6" s="3" t="s">
        <v>274</v>
      </c>
      <c r="B6" s="3"/>
      <c r="C6" s="3"/>
      <c r="D6" s="3"/>
      <c r="E6" s="3"/>
      <c r="F6" s="3"/>
      <c r="G6" s="3"/>
      <c r="H6" s="3"/>
      <c r="I6" s="3"/>
      <c r="J6" s="25"/>
      <c r="K6" s="13"/>
    </row>
    <row r="7" spans="1:11" s="26" customFormat="1" x14ac:dyDescent="0.2">
      <c r="A7" s="57" t="s">
        <v>271</v>
      </c>
      <c r="B7" s="58"/>
      <c r="C7" s="58"/>
      <c r="D7" s="58"/>
      <c r="E7" s="43"/>
      <c r="F7" s="43"/>
      <c r="G7" s="43"/>
      <c r="H7" s="43"/>
      <c r="I7" s="43"/>
      <c r="J7" s="44"/>
      <c r="K7" s="13"/>
    </row>
    <row r="8" spans="1:11" s="26" customFormat="1" x14ac:dyDescent="0.2">
      <c r="A8" s="43" t="s">
        <v>272</v>
      </c>
      <c r="B8" s="43"/>
      <c r="C8" s="43"/>
      <c r="D8" s="43"/>
      <c r="E8" s="43"/>
      <c r="F8" s="43"/>
      <c r="G8" s="43"/>
      <c r="H8" s="43"/>
      <c r="I8" s="43"/>
      <c r="J8" s="44"/>
      <c r="K8" s="13"/>
    </row>
    <row r="9" spans="1:11" s="26" customFormat="1" x14ac:dyDescent="0.2">
      <c r="A9" s="8"/>
      <c r="B9" s="8"/>
      <c r="C9" s="25"/>
      <c r="D9" s="13"/>
      <c r="E9" s="8"/>
      <c r="F9" s="8"/>
      <c r="G9" s="8"/>
      <c r="H9" s="8"/>
      <c r="I9" s="13"/>
      <c r="J9" s="13"/>
      <c r="K9" s="13"/>
    </row>
    <row r="10" spans="1:11" s="26" customFormat="1" ht="12.75" x14ac:dyDescent="0.2">
      <c r="A10" s="27" t="s">
        <v>242</v>
      </c>
      <c r="B10" s="28"/>
      <c r="C10" s="54" t="s">
        <v>243</v>
      </c>
      <c r="D10" s="55"/>
      <c r="E10" s="29"/>
      <c r="F10" s="8" t="s">
        <v>244</v>
      </c>
      <c r="G10" s="8"/>
      <c r="H10" s="8"/>
      <c r="I10" s="13"/>
      <c r="J10" s="13"/>
      <c r="K10" s="13"/>
    </row>
    <row r="11" spans="1:11" s="26" customFormat="1" x14ac:dyDescent="0.2">
      <c r="A11" s="8"/>
      <c r="B11" s="30"/>
      <c r="C11" s="25" t="s">
        <v>245</v>
      </c>
      <c r="D11" s="13"/>
      <c r="E11" s="31"/>
      <c r="F11" s="8" t="s">
        <v>246</v>
      </c>
      <c r="G11" s="8"/>
      <c r="H11" s="8"/>
      <c r="I11" s="13"/>
      <c r="J11" s="13"/>
      <c r="K11" s="13"/>
    </row>
    <row r="12" spans="1:11" s="26" customFormat="1" x14ac:dyDescent="0.2">
      <c r="A12" s="8"/>
      <c r="B12" s="8"/>
      <c r="C12" s="25"/>
      <c r="D12" s="13"/>
      <c r="E12" s="8"/>
      <c r="F12" s="8"/>
      <c r="G12" s="8"/>
      <c r="H12" s="8"/>
      <c r="I12" s="13"/>
      <c r="J12" s="13"/>
      <c r="K12" s="13"/>
    </row>
    <row r="13" spans="1:11" x14ac:dyDescent="0.25">
      <c r="A13" s="47" t="s">
        <v>0</v>
      </c>
      <c r="B13" s="48"/>
      <c r="C13" s="48"/>
      <c r="D13" s="48"/>
      <c r="E13" s="49"/>
      <c r="F13" s="23"/>
      <c r="G13" s="23"/>
      <c r="H13" s="50" t="s">
        <v>1</v>
      </c>
      <c r="I13" s="51"/>
      <c r="J13" s="56" t="s">
        <v>248</v>
      </c>
      <c r="K13" s="56"/>
    </row>
    <row r="14" spans="1:11" ht="24" x14ac:dyDescent="0.25">
      <c r="A14" s="9" t="s">
        <v>2</v>
      </c>
      <c r="B14" s="9" t="s">
        <v>3</v>
      </c>
      <c r="C14" s="1" t="s">
        <v>4</v>
      </c>
      <c r="D14" s="10" t="s">
        <v>5</v>
      </c>
      <c r="E14" s="9" t="s">
        <v>6</v>
      </c>
      <c r="F14" s="10" t="s">
        <v>7</v>
      </c>
      <c r="G14" s="10" t="s">
        <v>8</v>
      </c>
      <c r="H14" s="16" t="s">
        <v>9</v>
      </c>
      <c r="I14" s="11" t="s">
        <v>10</v>
      </c>
      <c r="J14" s="32" t="s">
        <v>249</v>
      </c>
      <c r="K14" s="32" t="s">
        <v>250</v>
      </c>
    </row>
    <row r="15" spans="1:11" ht="45.75" customHeight="1" x14ac:dyDescent="0.25">
      <c r="A15" s="5" t="s">
        <v>11</v>
      </c>
      <c r="B15" s="5" t="s">
        <v>12</v>
      </c>
      <c r="C15" s="4" t="s">
        <v>13</v>
      </c>
      <c r="D15" s="7" t="s">
        <v>14</v>
      </c>
      <c r="E15" s="5" t="s">
        <v>15</v>
      </c>
      <c r="F15" s="7"/>
      <c r="G15" s="17"/>
      <c r="H15" s="38"/>
      <c r="I15" s="39"/>
      <c r="J15" s="5" t="str">
        <f>IF(H15="ja",Waarden!$A$26,IF(H15="nee",Waarden!$A$27,Waarden!$A$28))</f>
        <v>vul uw antwoord in kolom H in</v>
      </c>
      <c r="K15" s="34"/>
    </row>
    <row r="16" spans="1:11" ht="36" x14ac:dyDescent="0.2">
      <c r="A16" s="5" t="s">
        <v>16</v>
      </c>
      <c r="B16" s="5" t="s">
        <v>12</v>
      </c>
      <c r="C16" s="2" t="s">
        <v>13</v>
      </c>
      <c r="D16" s="6" t="s">
        <v>17</v>
      </c>
      <c r="E16" s="5" t="s">
        <v>18</v>
      </c>
      <c r="F16" s="6" t="s">
        <v>19</v>
      </c>
      <c r="G16" s="17" t="s">
        <v>20</v>
      </c>
      <c r="H16" s="40"/>
      <c r="I16" s="33"/>
      <c r="J16" s="28"/>
      <c r="K16" s="35" t="s">
        <v>260</v>
      </c>
    </row>
    <row r="17" spans="1:12" ht="24" x14ac:dyDescent="0.2">
      <c r="A17" s="5" t="s">
        <v>21</v>
      </c>
      <c r="B17" s="5" t="s">
        <v>12</v>
      </c>
      <c r="C17" s="2" t="s">
        <v>13</v>
      </c>
      <c r="D17" s="6" t="s">
        <v>22</v>
      </c>
      <c r="E17" s="5" t="s">
        <v>18</v>
      </c>
      <c r="F17" s="6" t="s">
        <v>19</v>
      </c>
      <c r="G17" s="17" t="s">
        <v>253</v>
      </c>
      <c r="H17" s="40"/>
      <c r="I17" s="33" t="s">
        <v>251</v>
      </c>
      <c r="J17" s="28"/>
      <c r="K17" s="35" t="s">
        <v>260</v>
      </c>
    </row>
    <row r="18" spans="1:12" ht="35.25" customHeight="1" x14ac:dyDescent="0.25">
      <c r="A18" s="5" t="s">
        <v>23</v>
      </c>
      <c r="B18" s="5" t="s">
        <v>12</v>
      </c>
      <c r="C18" s="2" t="s">
        <v>13</v>
      </c>
      <c r="D18" s="6" t="s">
        <v>24</v>
      </c>
      <c r="E18" s="5" t="s">
        <v>15</v>
      </c>
      <c r="F18" s="6"/>
      <c r="G18" s="17"/>
      <c r="H18" s="38"/>
      <c r="I18" s="39"/>
      <c r="J18" s="5" t="str">
        <f>IF(H18="ja",Waarden!$A$26,IF(H18="nee",Waarden!$A$27,Waarden!$A$28))</f>
        <v>vul uw antwoord in kolom H in</v>
      </c>
      <c r="K18" s="34"/>
    </row>
    <row r="19" spans="1:12" ht="34.5" customHeight="1" x14ac:dyDescent="0.25">
      <c r="A19" s="5" t="s">
        <v>25</v>
      </c>
      <c r="B19" s="5" t="s">
        <v>12</v>
      </c>
      <c r="C19" s="2" t="s">
        <v>13</v>
      </c>
      <c r="D19" s="6" t="s">
        <v>26</v>
      </c>
      <c r="E19" s="5" t="s">
        <v>15</v>
      </c>
      <c r="F19" s="6"/>
      <c r="G19" s="17"/>
      <c r="H19" s="38"/>
      <c r="I19" s="39"/>
      <c r="J19" s="5" t="str">
        <f>IF(H19="ja",Waarden!$A$26,IF(H19="nee",Waarden!$A$27,Waarden!$A$28))</f>
        <v>vul uw antwoord in kolom H in</v>
      </c>
      <c r="K19" s="34"/>
    </row>
    <row r="20" spans="1:12" ht="48" x14ac:dyDescent="0.25">
      <c r="A20" s="5" t="s">
        <v>27</v>
      </c>
      <c r="B20" s="5" t="s">
        <v>12</v>
      </c>
      <c r="C20" s="2" t="s">
        <v>13</v>
      </c>
      <c r="D20" s="42" t="s">
        <v>28</v>
      </c>
      <c r="E20" s="5" t="s">
        <v>15</v>
      </c>
      <c r="F20" s="6"/>
      <c r="G20" s="17"/>
      <c r="H20" s="38"/>
      <c r="I20" s="39"/>
      <c r="J20" s="5" t="str">
        <f>IF(H20="ja",Waarden!$A$26,IF(H20="nee",Waarden!$A$27,Waarden!$A$28))</f>
        <v>vul uw antwoord in kolom H in</v>
      </c>
      <c r="K20" s="34"/>
    </row>
    <row r="21" spans="1:12" ht="48" x14ac:dyDescent="0.25">
      <c r="A21" s="5" t="s">
        <v>29</v>
      </c>
      <c r="B21" s="22" t="s">
        <v>12</v>
      </c>
      <c r="C21" s="2" t="s">
        <v>13</v>
      </c>
      <c r="D21" s="42" t="s">
        <v>30</v>
      </c>
      <c r="E21" s="22" t="s">
        <v>15</v>
      </c>
      <c r="F21" s="6"/>
      <c r="G21" s="17" t="s">
        <v>20</v>
      </c>
      <c r="H21" s="38"/>
      <c r="I21" s="33" t="s">
        <v>251</v>
      </c>
      <c r="J21" s="5" t="str">
        <f>IF(H21="ja",Waarden!$A$26,IF(H21="nee",Waarden!$A$27,Waarden!$A$28))</f>
        <v>vul uw antwoord in kolom H in</v>
      </c>
      <c r="K21" s="34"/>
    </row>
    <row r="22" spans="1:12" ht="96.75" customHeight="1" x14ac:dyDescent="0.25">
      <c r="A22" s="5" t="s">
        <v>31</v>
      </c>
      <c r="B22" s="5" t="s">
        <v>12</v>
      </c>
      <c r="C22" s="2" t="s">
        <v>32</v>
      </c>
      <c r="D22" s="46" t="s">
        <v>268</v>
      </c>
      <c r="E22" s="5" t="s">
        <v>15</v>
      </c>
      <c r="F22" s="6"/>
      <c r="G22" s="17" t="s">
        <v>39</v>
      </c>
      <c r="H22" s="41"/>
      <c r="I22" s="33" t="s">
        <v>251</v>
      </c>
      <c r="J22" s="5" t="str">
        <f>IF(H22="ja",Waarden!$A$26,IF(H22="nee",Waarden!$A$27,Waarden!$A$28))</f>
        <v>vul uw antwoord in kolom H in</v>
      </c>
      <c r="K22" s="34"/>
      <c r="L22" s="13" t="s">
        <v>269</v>
      </c>
    </row>
    <row r="23" spans="1:12" ht="36" x14ac:dyDescent="0.25">
      <c r="A23" s="5" t="s">
        <v>33</v>
      </c>
      <c r="B23" s="5" t="s">
        <v>12</v>
      </c>
      <c r="C23" s="2" t="s">
        <v>32</v>
      </c>
      <c r="D23" s="7" t="s">
        <v>34</v>
      </c>
      <c r="E23" s="5" t="s">
        <v>15</v>
      </c>
      <c r="F23" s="7"/>
      <c r="G23" s="17"/>
      <c r="H23" s="41"/>
      <c r="I23" s="39"/>
      <c r="J23" s="5" t="str">
        <f>IF(H23="ja",Waarden!$A$26,IF(H23="nee",Waarden!$A$27,Waarden!$A$28))</f>
        <v>vul uw antwoord in kolom H in</v>
      </c>
      <c r="K23" s="34"/>
    </row>
    <row r="24" spans="1:12" ht="57.75" customHeight="1" x14ac:dyDescent="0.25">
      <c r="A24" s="5" t="s">
        <v>35</v>
      </c>
      <c r="B24" s="5" t="s">
        <v>12</v>
      </c>
      <c r="C24" s="2" t="s">
        <v>32</v>
      </c>
      <c r="D24" s="7" t="s">
        <v>36</v>
      </c>
      <c r="E24" s="5" t="s">
        <v>15</v>
      </c>
      <c r="F24" s="7"/>
      <c r="G24" s="17"/>
      <c r="H24" s="41"/>
      <c r="I24" s="39"/>
      <c r="J24" s="5" t="str">
        <f>IF(H24="ja",Waarden!$A$26,IF(H24="nee",Waarden!$A$27,Waarden!$A$28))</f>
        <v>vul uw antwoord in kolom H in</v>
      </c>
      <c r="K24" s="34"/>
    </row>
    <row r="25" spans="1:12" ht="48" x14ac:dyDescent="0.2">
      <c r="A25" s="5" t="s">
        <v>37</v>
      </c>
      <c r="B25" s="5" t="s">
        <v>12</v>
      </c>
      <c r="C25" s="2" t="s">
        <v>38</v>
      </c>
      <c r="D25" s="45" t="s">
        <v>270</v>
      </c>
      <c r="E25" s="5" t="s">
        <v>18</v>
      </c>
      <c r="F25" s="6" t="s">
        <v>19</v>
      </c>
      <c r="G25" s="17" t="s">
        <v>39</v>
      </c>
      <c r="H25" s="40"/>
      <c r="I25" s="33" t="s">
        <v>251</v>
      </c>
      <c r="J25" s="28"/>
      <c r="K25" s="35" t="s">
        <v>260</v>
      </c>
      <c r="L25" s="13" t="s">
        <v>273</v>
      </c>
    </row>
    <row r="26" spans="1:12" ht="24" x14ac:dyDescent="0.25">
      <c r="A26" s="5" t="s">
        <v>40</v>
      </c>
      <c r="B26" s="5" t="s">
        <v>12</v>
      </c>
      <c r="C26" s="2" t="s">
        <v>41</v>
      </c>
      <c r="D26" s="7" t="s">
        <v>42</v>
      </c>
      <c r="E26" s="5" t="s">
        <v>15</v>
      </c>
      <c r="F26" s="7"/>
      <c r="G26" s="17"/>
      <c r="H26" s="38"/>
      <c r="I26" s="39"/>
      <c r="J26" s="5" t="str">
        <f>IF(H26="ja",Waarden!$A$26,IF(H26="nee",Waarden!$A$27,Waarden!$A$28))</f>
        <v>vul uw antwoord in kolom H in</v>
      </c>
      <c r="K26" s="34"/>
    </row>
    <row r="27" spans="1:12" ht="60" x14ac:dyDescent="0.2">
      <c r="A27" s="5" t="s">
        <v>43</v>
      </c>
      <c r="B27" s="5" t="s">
        <v>12</v>
      </c>
      <c r="C27" s="2" t="s">
        <v>41</v>
      </c>
      <c r="D27" s="7" t="s">
        <v>44</v>
      </c>
      <c r="E27" s="5" t="s">
        <v>18</v>
      </c>
      <c r="F27" s="6" t="s">
        <v>19</v>
      </c>
      <c r="G27" s="17" t="s">
        <v>253</v>
      </c>
      <c r="H27" s="40"/>
      <c r="I27" s="33" t="s">
        <v>251</v>
      </c>
      <c r="J27" s="28"/>
      <c r="K27" s="35" t="s">
        <v>260</v>
      </c>
    </row>
    <row r="28" spans="1:12" ht="24" x14ac:dyDescent="0.25">
      <c r="A28" s="5" t="s">
        <v>45</v>
      </c>
      <c r="B28" s="5" t="s">
        <v>12</v>
      </c>
      <c r="C28" s="2" t="s">
        <v>41</v>
      </c>
      <c r="D28" s="7" t="s">
        <v>46</v>
      </c>
      <c r="E28" s="7" t="s">
        <v>15</v>
      </c>
      <c r="F28" s="7"/>
      <c r="G28" s="17"/>
      <c r="H28" s="38"/>
      <c r="I28" s="39"/>
      <c r="J28" s="5" t="str">
        <f>IF(H28="ja",Waarden!$A$26,IF(H28="nee",Waarden!$A$27,Waarden!$A$28))</f>
        <v>vul uw antwoord in kolom H in</v>
      </c>
      <c r="K28" s="34"/>
    </row>
    <row r="29" spans="1:12" ht="36" x14ac:dyDescent="0.25">
      <c r="A29" s="5" t="s">
        <v>47</v>
      </c>
      <c r="B29" s="14" t="s">
        <v>12</v>
      </c>
      <c r="C29" s="15" t="s">
        <v>41</v>
      </c>
      <c r="D29" s="6" t="s">
        <v>48</v>
      </c>
      <c r="E29" s="5" t="s">
        <v>15</v>
      </c>
      <c r="F29" s="6"/>
      <c r="G29" s="17"/>
      <c r="H29" s="38"/>
      <c r="I29" s="39"/>
      <c r="J29" s="5" t="str">
        <f>IF(H29="ja",Waarden!$A$26,IF(H29="nee",Waarden!$A$27,Waarden!$A$28))</f>
        <v>vul uw antwoord in kolom H in</v>
      </c>
      <c r="K29" s="34"/>
    </row>
    <row r="30" spans="1:12" ht="60" x14ac:dyDescent="0.2">
      <c r="A30" s="5" t="s">
        <v>49</v>
      </c>
      <c r="B30" s="14" t="s">
        <v>12</v>
      </c>
      <c r="C30" s="15" t="s">
        <v>41</v>
      </c>
      <c r="D30" s="6" t="s">
        <v>50</v>
      </c>
      <c r="E30" s="5" t="s">
        <v>18</v>
      </c>
      <c r="F30" s="6" t="s">
        <v>19</v>
      </c>
      <c r="G30" s="17" t="s">
        <v>20</v>
      </c>
      <c r="H30" s="40"/>
      <c r="I30" s="33" t="s">
        <v>251</v>
      </c>
      <c r="J30" s="28"/>
      <c r="K30" s="35" t="s">
        <v>260</v>
      </c>
    </row>
    <row r="31" spans="1:12" ht="24" x14ac:dyDescent="0.2">
      <c r="A31" s="5" t="s">
        <v>51</v>
      </c>
      <c r="B31" s="14" t="s">
        <v>12</v>
      </c>
      <c r="C31" s="15" t="s">
        <v>41</v>
      </c>
      <c r="D31" s="6" t="s">
        <v>52</v>
      </c>
      <c r="E31" s="5" t="s">
        <v>18</v>
      </c>
      <c r="F31" s="6" t="s">
        <v>19</v>
      </c>
      <c r="G31" s="17" t="s">
        <v>20</v>
      </c>
      <c r="H31" s="40"/>
      <c r="I31" s="33" t="s">
        <v>251</v>
      </c>
      <c r="J31" s="28"/>
      <c r="K31" s="35" t="s">
        <v>260</v>
      </c>
    </row>
    <row r="32" spans="1:12" x14ac:dyDescent="0.25">
      <c r="A32" s="5" t="s">
        <v>53</v>
      </c>
      <c r="B32" s="5" t="s">
        <v>12</v>
      </c>
      <c r="C32" s="2" t="s">
        <v>41</v>
      </c>
      <c r="D32" s="6" t="s">
        <v>54</v>
      </c>
      <c r="E32" s="5" t="s">
        <v>15</v>
      </c>
      <c r="F32" s="6"/>
      <c r="G32" s="17"/>
      <c r="H32" s="38"/>
      <c r="I32" s="39"/>
      <c r="J32" s="5" t="str">
        <f>IF(H32="ja",Waarden!$A$26,IF(H32="nee",Waarden!$A$27,Waarden!$A$28))</f>
        <v>vul uw antwoord in kolom H in</v>
      </c>
      <c r="K32" s="34"/>
    </row>
    <row r="33" spans="1:11" ht="33" customHeight="1" x14ac:dyDescent="0.2">
      <c r="A33" s="5" t="s">
        <v>55</v>
      </c>
      <c r="B33" s="5" t="s">
        <v>12</v>
      </c>
      <c r="C33" s="2" t="s">
        <v>41</v>
      </c>
      <c r="D33" s="21" t="s">
        <v>56</v>
      </c>
      <c r="E33" s="5" t="s">
        <v>18</v>
      </c>
      <c r="F33" s="6" t="s">
        <v>19</v>
      </c>
      <c r="G33" s="17" t="s">
        <v>39</v>
      </c>
      <c r="H33" s="40"/>
      <c r="I33" s="33" t="s">
        <v>251</v>
      </c>
      <c r="J33" s="28"/>
      <c r="K33" s="35" t="s">
        <v>260</v>
      </c>
    </row>
    <row r="34" spans="1:11" ht="24" x14ac:dyDescent="0.25">
      <c r="A34" s="5" t="s">
        <v>57</v>
      </c>
      <c r="B34" s="5" t="s">
        <v>12</v>
      </c>
      <c r="C34" s="2" t="s">
        <v>41</v>
      </c>
      <c r="D34" s="6" t="s">
        <v>58</v>
      </c>
      <c r="E34" s="5" t="s">
        <v>15</v>
      </c>
      <c r="F34" s="6"/>
      <c r="G34" s="17"/>
      <c r="H34" s="38"/>
      <c r="I34" s="39"/>
      <c r="J34" s="5" t="str">
        <f>IF(H34="ja",Waarden!$A$26,IF(H34="nee",Waarden!$A$27,Waarden!$A$28))</f>
        <v>vul uw antwoord in kolom H in</v>
      </c>
      <c r="K34" s="34"/>
    </row>
    <row r="35" spans="1:11" ht="24" x14ac:dyDescent="0.2">
      <c r="A35" s="5" t="s">
        <v>59</v>
      </c>
      <c r="B35" s="5" t="s">
        <v>12</v>
      </c>
      <c r="C35" s="2" t="s">
        <v>41</v>
      </c>
      <c r="D35" s="6" t="s">
        <v>60</v>
      </c>
      <c r="E35" s="5" t="s">
        <v>18</v>
      </c>
      <c r="F35" s="6" t="s">
        <v>19</v>
      </c>
      <c r="G35" s="17" t="s">
        <v>20</v>
      </c>
      <c r="H35" s="40"/>
      <c r="I35" s="33" t="s">
        <v>251</v>
      </c>
      <c r="J35" s="28"/>
      <c r="K35" s="35" t="s">
        <v>260</v>
      </c>
    </row>
    <row r="36" spans="1:11" ht="48" x14ac:dyDescent="0.25">
      <c r="A36" s="5" t="s">
        <v>61</v>
      </c>
      <c r="B36" s="5" t="s">
        <v>12</v>
      </c>
      <c r="C36" s="2" t="s">
        <v>41</v>
      </c>
      <c r="D36" s="7" t="s">
        <v>62</v>
      </c>
      <c r="E36" s="5" t="s">
        <v>15</v>
      </c>
      <c r="F36" s="7"/>
      <c r="G36" s="17"/>
      <c r="H36" s="41"/>
      <c r="I36" s="39"/>
      <c r="J36" s="5" t="str">
        <f>IF(H36="ja",Waarden!$A$26,IF(H36="nee",Waarden!$A$27,Waarden!$A$28))</f>
        <v>vul uw antwoord in kolom H in</v>
      </c>
      <c r="K36" s="34"/>
    </row>
    <row r="37" spans="1:11" ht="48" x14ac:dyDescent="0.25">
      <c r="A37" s="5" t="s">
        <v>63</v>
      </c>
      <c r="B37" s="5" t="s">
        <v>12</v>
      </c>
      <c r="C37" s="2" t="s">
        <v>64</v>
      </c>
      <c r="D37" s="6" t="s">
        <v>65</v>
      </c>
      <c r="E37" s="5" t="s">
        <v>15</v>
      </c>
      <c r="F37" s="6"/>
      <c r="G37" s="17"/>
      <c r="H37" s="41"/>
      <c r="I37" s="39"/>
      <c r="J37" s="5" t="str">
        <f>IF(H37="ja",Waarden!$A$26,IF(H37="nee",Waarden!$A$27,Waarden!$A$28))</f>
        <v>vul uw antwoord in kolom H in</v>
      </c>
      <c r="K37" s="34"/>
    </row>
    <row r="38" spans="1:11" ht="36" x14ac:dyDescent="0.2">
      <c r="A38" s="5" t="s">
        <v>66</v>
      </c>
      <c r="B38" s="14" t="s">
        <v>12</v>
      </c>
      <c r="C38" s="2" t="s">
        <v>64</v>
      </c>
      <c r="D38" s="6" t="s">
        <v>67</v>
      </c>
      <c r="E38" s="5" t="s">
        <v>18</v>
      </c>
      <c r="F38" s="6" t="s">
        <v>19</v>
      </c>
      <c r="G38" s="17" t="s">
        <v>20</v>
      </c>
      <c r="H38" s="40"/>
      <c r="I38" s="33" t="s">
        <v>251</v>
      </c>
      <c r="J38" s="28"/>
      <c r="K38" s="35" t="s">
        <v>260</v>
      </c>
    </row>
    <row r="39" spans="1:11" ht="48" x14ac:dyDescent="0.25">
      <c r="A39" s="5" t="s">
        <v>68</v>
      </c>
      <c r="B39" s="5" t="s">
        <v>12</v>
      </c>
      <c r="C39" s="2" t="s">
        <v>64</v>
      </c>
      <c r="D39" s="7" t="s">
        <v>69</v>
      </c>
      <c r="E39" s="5" t="s">
        <v>15</v>
      </c>
      <c r="F39" s="7"/>
      <c r="G39" s="17"/>
      <c r="H39" s="41"/>
      <c r="I39" s="39"/>
      <c r="J39" s="5" t="str">
        <f>IF(H39="ja",Waarden!$A$26,IF(H39="nee",Waarden!$A$27,Waarden!$A$28))</f>
        <v>vul uw antwoord in kolom H in</v>
      </c>
      <c r="K39" s="34"/>
    </row>
    <row r="40" spans="1:11" ht="24" x14ac:dyDescent="0.2">
      <c r="A40" s="5" t="s">
        <v>70</v>
      </c>
      <c r="B40" s="5" t="s">
        <v>12</v>
      </c>
      <c r="C40" s="2" t="s">
        <v>64</v>
      </c>
      <c r="D40" s="7" t="s">
        <v>71</v>
      </c>
      <c r="E40" s="5" t="s">
        <v>18</v>
      </c>
      <c r="F40" s="6" t="s">
        <v>19</v>
      </c>
      <c r="G40" s="17" t="s">
        <v>20</v>
      </c>
      <c r="H40" s="40"/>
      <c r="I40" s="33" t="s">
        <v>251</v>
      </c>
      <c r="J40" s="28"/>
      <c r="K40" s="35" t="s">
        <v>260</v>
      </c>
    </row>
    <row r="41" spans="1:11" ht="60" x14ac:dyDescent="0.2">
      <c r="A41" s="5" t="s">
        <v>72</v>
      </c>
      <c r="B41" s="5" t="s">
        <v>12</v>
      </c>
      <c r="C41" s="2" t="s">
        <v>73</v>
      </c>
      <c r="D41" s="7" t="s">
        <v>74</v>
      </c>
      <c r="E41" s="5" t="s">
        <v>18</v>
      </c>
      <c r="F41" s="6" t="s">
        <v>19</v>
      </c>
      <c r="G41" s="17" t="s">
        <v>39</v>
      </c>
      <c r="H41" s="40"/>
      <c r="I41" s="33" t="s">
        <v>251</v>
      </c>
      <c r="J41" s="28"/>
      <c r="K41" s="35" t="s">
        <v>260</v>
      </c>
    </row>
    <row r="42" spans="1:11" ht="60" x14ac:dyDescent="0.2">
      <c r="A42" s="5" t="s">
        <v>75</v>
      </c>
      <c r="B42" s="5" t="s">
        <v>12</v>
      </c>
      <c r="C42" s="2" t="s">
        <v>73</v>
      </c>
      <c r="D42" s="6" t="s">
        <v>76</v>
      </c>
      <c r="E42" s="5" t="s">
        <v>18</v>
      </c>
      <c r="F42" s="6" t="s">
        <v>19</v>
      </c>
      <c r="G42" s="17" t="s">
        <v>39</v>
      </c>
      <c r="H42" s="40"/>
      <c r="I42" s="33" t="s">
        <v>251</v>
      </c>
      <c r="J42" s="28"/>
      <c r="K42" s="35" t="s">
        <v>260</v>
      </c>
    </row>
    <row r="43" spans="1:11" ht="36" x14ac:dyDescent="0.2">
      <c r="A43" s="5" t="s">
        <v>77</v>
      </c>
      <c r="B43" s="5" t="s">
        <v>12</v>
      </c>
      <c r="C43" s="2" t="s">
        <v>78</v>
      </c>
      <c r="D43" s="6" t="s">
        <v>79</v>
      </c>
      <c r="E43" s="5" t="s">
        <v>18</v>
      </c>
      <c r="F43" s="6" t="s">
        <v>19</v>
      </c>
      <c r="G43" s="17" t="s">
        <v>39</v>
      </c>
      <c r="H43" s="40"/>
      <c r="I43" s="33" t="s">
        <v>251</v>
      </c>
      <c r="J43" s="28"/>
      <c r="K43" s="35" t="s">
        <v>260</v>
      </c>
    </row>
    <row r="44" spans="1:11" ht="36" x14ac:dyDescent="0.25">
      <c r="A44" s="5" t="s">
        <v>80</v>
      </c>
      <c r="B44" s="5" t="s">
        <v>12</v>
      </c>
      <c r="C44" s="19" t="s">
        <v>81</v>
      </c>
      <c r="D44" s="7" t="s">
        <v>82</v>
      </c>
      <c r="E44" s="5" t="s">
        <v>15</v>
      </c>
      <c r="F44" s="7"/>
      <c r="G44" s="17"/>
      <c r="H44" s="41"/>
      <c r="I44" s="39"/>
      <c r="J44" s="5" t="str">
        <f>IF(H44="ja",Waarden!$A$26,IF(H44="nee",Waarden!$A$27,Waarden!$A$28))</f>
        <v>vul uw antwoord in kolom H in</v>
      </c>
      <c r="K44" s="34"/>
    </row>
    <row r="45" spans="1:11" ht="48" x14ac:dyDescent="0.25">
      <c r="A45" s="5" t="s">
        <v>83</v>
      </c>
      <c r="B45" s="5" t="s">
        <v>12</v>
      </c>
      <c r="C45" s="19" t="s">
        <v>81</v>
      </c>
      <c r="D45" s="7" t="s">
        <v>84</v>
      </c>
      <c r="E45" s="5" t="s">
        <v>15</v>
      </c>
      <c r="F45" s="7"/>
      <c r="G45" s="17"/>
      <c r="H45" s="41"/>
      <c r="I45" s="39"/>
      <c r="J45" s="5" t="str">
        <f>IF(H45="ja",Waarden!$A$26,IF(H45="nee",Waarden!$A$27,Waarden!$A$28))</f>
        <v>vul uw antwoord in kolom H in</v>
      </c>
      <c r="K45" s="34"/>
    </row>
    <row r="46" spans="1:11" ht="24" x14ac:dyDescent="0.25">
      <c r="A46" s="5" t="s">
        <v>85</v>
      </c>
      <c r="B46" s="5" t="s">
        <v>12</v>
      </c>
      <c r="C46" s="19" t="s">
        <v>81</v>
      </c>
      <c r="D46" s="6" t="s">
        <v>86</v>
      </c>
      <c r="E46" s="5" t="s">
        <v>15</v>
      </c>
      <c r="F46" s="6"/>
      <c r="G46" s="17"/>
      <c r="H46" s="41"/>
      <c r="I46" s="39"/>
      <c r="J46" s="5" t="str">
        <f>IF(H46="ja",Waarden!$A$26,IF(H46="nee",Waarden!$A$27,Waarden!$A$28))</f>
        <v>vul uw antwoord in kolom H in</v>
      </c>
      <c r="K46" s="34"/>
    </row>
    <row r="47" spans="1:11" ht="24" x14ac:dyDescent="0.25">
      <c r="A47" s="5" t="s">
        <v>87</v>
      </c>
      <c r="B47" s="5" t="s">
        <v>12</v>
      </c>
      <c r="C47" s="19" t="s">
        <v>81</v>
      </c>
      <c r="D47" s="6" t="s">
        <v>88</v>
      </c>
      <c r="E47" s="5" t="s">
        <v>15</v>
      </c>
      <c r="F47" s="6"/>
      <c r="G47" s="17"/>
      <c r="H47" s="41"/>
      <c r="I47" s="39"/>
      <c r="J47" s="5" t="str">
        <f>IF(H47="ja",Waarden!$A$26,IF(H47="nee",Waarden!$A$27,Waarden!$A$28))</f>
        <v>vul uw antwoord in kolom H in</v>
      </c>
      <c r="K47" s="34"/>
    </row>
    <row r="48" spans="1:11" ht="24" x14ac:dyDescent="0.2">
      <c r="A48" s="5" t="s">
        <v>89</v>
      </c>
      <c r="B48" s="5" t="s">
        <v>12</v>
      </c>
      <c r="C48" s="18" t="s">
        <v>90</v>
      </c>
      <c r="D48" s="7" t="s">
        <v>91</v>
      </c>
      <c r="E48" s="5" t="s">
        <v>18</v>
      </c>
      <c r="F48" s="6" t="s">
        <v>19</v>
      </c>
      <c r="G48" s="17" t="s">
        <v>39</v>
      </c>
      <c r="H48" s="40"/>
      <c r="I48" s="33" t="s">
        <v>251</v>
      </c>
      <c r="J48" s="28"/>
      <c r="K48" s="35" t="s">
        <v>260</v>
      </c>
    </row>
    <row r="49" spans="1:11" ht="48" x14ac:dyDescent="0.25">
      <c r="A49" s="5" t="s">
        <v>92</v>
      </c>
      <c r="B49" s="5" t="s">
        <v>12</v>
      </c>
      <c r="C49" s="20" t="s">
        <v>93</v>
      </c>
      <c r="D49" s="7" t="s">
        <v>94</v>
      </c>
      <c r="E49" s="5" t="s">
        <v>15</v>
      </c>
      <c r="F49" s="12"/>
      <c r="G49" s="17"/>
      <c r="H49" s="41"/>
      <c r="I49" s="39"/>
      <c r="J49" s="5" t="str">
        <f>IF(H49="ja",Waarden!$A$26,IF(H49="nee",Waarden!$A$27,Waarden!$A$28))</f>
        <v>vul uw antwoord in kolom H in</v>
      </c>
      <c r="K49" s="34"/>
    </row>
    <row r="50" spans="1:11" ht="48" x14ac:dyDescent="0.25">
      <c r="A50" s="5" t="s">
        <v>95</v>
      </c>
      <c r="B50" s="5" t="s">
        <v>12</v>
      </c>
      <c r="C50" s="20" t="s">
        <v>93</v>
      </c>
      <c r="D50" s="7" t="s">
        <v>96</v>
      </c>
      <c r="E50" s="5" t="s">
        <v>15</v>
      </c>
      <c r="F50" s="12"/>
      <c r="G50" s="17"/>
      <c r="H50" s="41"/>
      <c r="I50" s="39"/>
      <c r="J50" s="5" t="str">
        <f>IF(H50="ja",Waarden!$A$26,IF(H50="nee",Waarden!$A$27,Waarden!$A$28))</f>
        <v>vul uw antwoord in kolom H in</v>
      </c>
      <c r="K50" s="34"/>
    </row>
    <row r="51" spans="1:11" ht="48" x14ac:dyDescent="0.25">
      <c r="A51" s="5" t="s">
        <v>97</v>
      </c>
      <c r="B51" s="5" t="s">
        <v>12</v>
      </c>
      <c r="C51" s="20" t="s">
        <v>93</v>
      </c>
      <c r="D51" s="7" t="s">
        <v>98</v>
      </c>
      <c r="E51" s="5" t="s">
        <v>15</v>
      </c>
      <c r="F51" s="12"/>
      <c r="G51" s="17"/>
      <c r="H51" s="41"/>
      <c r="I51" s="39"/>
      <c r="J51" s="5" t="str">
        <f>IF(H51="ja",Waarden!$A$26,IF(H51="nee",Waarden!$A$27,Waarden!$A$28))</f>
        <v>vul uw antwoord in kolom H in</v>
      </c>
      <c r="K51" s="34"/>
    </row>
    <row r="52" spans="1:11" ht="72" x14ac:dyDescent="0.25">
      <c r="A52" s="5" t="s">
        <v>99</v>
      </c>
      <c r="B52" s="5" t="s">
        <v>12</v>
      </c>
      <c r="C52" s="20" t="s">
        <v>100</v>
      </c>
      <c r="D52" s="7" t="s">
        <v>101</v>
      </c>
      <c r="E52" s="5" t="s">
        <v>15</v>
      </c>
      <c r="F52" s="12"/>
      <c r="G52" s="17"/>
      <c r="H52" s="41"/>
      <c r="I52" s="39"/>
      <c r="J52" s="5" t="str">
        <f>IF(H52="ja",Waarden!$A$26,IF(H52="nee",Waarden!$A$27,Waarden!$A$28))</f>
        <v>vul uw antwoord in kolom H in</v>
      </c>
      <c r="K52" s="34"/>
    </row>
    <row r="53" spans="1:11" ht="48" x14ac:dyDescent="0.2">
      <c r="A53" s="5" t="s">
        <v>102</v>
      </c>
      <c r="B53" s="5" t="s">
        <v>12</v>
      </c>
      <c r="C53" s="20" t="s">
        <v>100</v>
      </c>
      <c r="D53" s="7" t="s">
        <v>103</v>
      </c>
      <c r="E53" s="5" t="s">
        <v>18</v>
      </c>
      <c r="F53" s="6" t="s">
        <v>19</v>
      </c>
      <c r="G53" s="17" t="s">
        <v>20</v>
      </c>
      <c r="H53" s="40"/>
      <c r="I53" s="33" t="s">
        <v>251</v>
      </c>
      <c r="J53" s="28"/>
      <c r="K53" s="35" t="s">
        <v>260</v>
      </c>
    </row>
    <row r="54" spans="1:11" ht="96" x14ac:dyDescent="0.2">
      <c r="A54" s="5" t="s">
        <v>104</v>
      </c>
      <c r="B54" s="5" t="s">
        <v>12</v>
      </c>
      <c r="C54" s="20" t="s">
        <v>105</v>
      </c>
      <c r="D54" s="7" t="s">
        <v>106</v>
      </c>
      <c r="E54" s="5" t="s">
        <v>18</v>
      </c>
      <c r="F54" s="6" t="s">
        <v>19</v>
      </c>
      <c r="G54" s="17" t="s">
        <v>39</v>
      </c>
      <c r="H54" s="40"/>
      <c r="I54" s="33" t="s">
        <v>251</v>
      </c>
      <c r="J54" s="28"/>
      <c r="K54" s="35" t="s">
        <v>260</v>
      </c>
    </row>
    <row r="55" spans="1:11" ht="60" x14ac:dyDescent="0.25">
      <c r="A55" s="5" t="s">
        <v>107</v>
      </c>
      <c r="B55" s="5" t="s">
        <v>12</v>
      </c>
      <c r="C55" s="20" t="s">
        <v>108</v>
      </c>
      <c r="D55" s="7" t="s">
        <v>109</v>
      </c>
      <c r="E55" s="5" t="s">
        <v>15</v>
      </c>
      <c r="F55" s="12"/>
      <c r="G55" s="5"/>
      <c r="H55" s="41"/>
      <c r="I55" s="39"/>
      <c r="J55" s="5" t="str">
        <f>IF(H55="ja",Waarden!$A$26,IF(H55="nee",Waarden!$A$27,Waarden!$A$28))</f>
        <v>vul uw antwoord in kolom H in</v>
      </c>
      <c r="K55" s="34"/>
    </row>
    <row r="56" spans="1:11" ht="36" x14ac:dyDescent="0.25">
      <c r="A56" s="5" t="s">
        <v>110</v>
      </c>
      <c r="B56" s="5" t="s">
        <v>12</v>
      </c>
      <c r="C56" s="20" t="s">
        <v>108</v>
      </c>
      <c r="D56" s="7" t="s">
        <v>111</v>
      </c>
      <c r="E56" s="5" t="s">
        <v>15</v>
      </c>
      <c r="F56" s="12"/>
      <c r="G56" s="5"/>
      <c r="H56" s="41"/>
      <c r="I56" s="39"/>
      <c r="J56" s="5" t="str">
        <f>IF(H56="ja",Waarden!$A$26,IF(H56="nee",Waarden!$A$27,Waarden!$A$28))</f>
        <v>vul uw antwoord in kolom H in</v>
      </c>
      <c r="K56" s="34"/>
    </row>
    <row r="57" spans="1:11" ht="24" x14ac:dyDescent="0.25">
      <c r="A57" s="5" t="s">
        <v>112</v>
      </c>
      <c r="B57" s="5" t="s">
        <v>12</v>
      </c>
      <c r="C57" s="20" t="s">
        <v>108</v>
      </c>
      <c r="D57" s="7" t="s">
        <v>113</v>
      </c>
      <c r="E57" s="5" t="s">
        <v>15</v>
      </c>
      <c r="F57" s="12"/>
      <c r="G57" s="5"/>
      <c r="H57" s="41"/>
      <c r="I57" s="39"/>
      <c r="J57" s="5" t="str">
        <f>IF(H57="ja",Waarden!$A$26,IF(H57="nee",Waarden!$A$27,Waarden!$A$28))</f>
        <v>vul uw antwoord in kolom H in</v>
      </c>
      <c r="K57" s="34"/>
    </row>
    <row r="58" spans="1:11" ht="36" x14ac:dyDescent="0.25">
      <c r="A58" s="5" t="s">
        <v>114</v>
      </c>
      <c r="B58" s="5" t="s">
        <v>12</v>
      </c>
      <c r="C58" s="20" t="s">
        <v>108</v>
      </c>
      <c r="D58" s="7" t="s">
        <v>115</v>
      </c>
      <c r="E58" s="5" t="s">
        <v>15</v>
      </c>
      <c r="F58" s="12"/>
      <c r="G58" s="5"/>
      <c r="H58" s="41"/>
      <c r="I58" s="39"/>
      <c r="J58" s="5" t="str">
        <f>IF(H58="ja",Waarden!$A$26,IF(H58="nee",Waarden!$A$27,Waarden!$A$28))</f>
        <v>vul uw antwoord in kolom H in</v>
      </c>
      <c r="K58" s="34"/>
    </row>
    <row r="59" spans="1:11" ht="72" x14ac:dyDescent="0.25">
      <c r="A59" s="5" t="s">
        <v>116</v>
      </c>
      <c r="B59" s="5" t="s">
        <v>12</v>
      </c>
      <c r="C59" s="20" t="s">
        <v>108</v>
      </c>
      <c r="D59" s="7" t="s">
        <v>117</v>
      </c>
      <c r="E59" s="5" t="s">
        <v>15</v>
      </c>
      <c r="F59" s="12"/>
      <c r="G59" s="5"/>
      <c r="H59" s="41"/>
      <c r="I59" s="39"/>
      <c r="J59" s="5" t="str">
        <f>IF(H59="ja",Waarden!$A$26,IF(H59="nee",Waarden!$A$27,Waarden!$A$28))</f>
        <v>vul uw antwoord in kolom H in</v>
      </c>
      <c r="K59" s="34"/>
    </row>
    <row r="60" spans="1:11" ht="36" x14ac:dyDescent="0.25">
      <c r="A60" s="5" t="s">
        <v>118</v>
      </c>
      <c r="B60" s="5" t="s">
        <v>12</v>
      </c>
      <c r="C60" s="20" t="s">
        <v>119</v>
      </c>
      <c r="D60" s="18" t="s">
        <v>120</v>
      </c>
      <c r="E60" s="5" t="s">
        <v>15</v>
      </c>
      <c r="F60" s="12"/>
      <c r="G60" s="5"/>
      <c r="H60" s="41"/>
      <c r="I60" s="39"/>
      <c r="J60" s="5" t="str">
        <f>IF(H60="ja",Waarden!$A$26,IF(H60="nee",Waarden!$A$27,Waarden!$A$28))</f>
        <v>vul uw antwoord in kolom H in</v>
      </c>
      <c r="K60" s="34"/>
    </row>
    <row r="61" spans="1:11" ht="36" x14ac:dyDescent="0.25">
      <c r="A61" s="5" t="s">
        <v>121</v>
      </c>
      <c r="B61" s="5" t="s">
        <v>12</v>
      </c>
      <c r="C61" s="20" t="s">
        <v>119</v>
      </c>
      <c r="D61" s="18" t="s">
        <v>122</v>
      </c>
      <c r="E61" s="5" t="s">
        <v>15</v>
      </c>
      <c r="F61" s="12"/>
      <c r="G61" s="5"/>
      <c r="H61" s="41"/>
      <c r="I61" s="39"/>
      <c r="J61" s="5" t="str">
        <f>IF(H61="ja",Waarden!$A$26,IF(H61="nee",Waarden!$A$27,Waarden!$A$28))</f>
        <v>vul uw antwoord in kolom H in</v>
      </c>
      <c r="K61" s="34"/>
    </row>
    <row r="62" spans="1:11" ht="60" x14ac:dyDescent="0.2">
      <c r="A62" s="5" t="s">
        <v>123</v>
      </c>
      <c r="B62" s="22" t="s">
        <v>12</v>
      </c>
      <c r="C62" s="20" t="s">
        <v>119</v>
      </c>
      <c r="D62" s="18" t="s">
        <v>124</v>
      </c>
      <c r="E62" s="5" t="s">
        <v>18</v>
      </c>
      <c r="F62" s="6" t="s">
        <v>19</v>
      </c>
      <c r="G62" s="17" t="s">
        <v>20</v>
      </c>
      <c r="H62" s="40"/>
      <c r="I62" s="33" t="s">
        <v>251</v>
      </c>
      <c r="J62" s="28"/>
      <c r="K62" s="35" t="s">
        <v>260</v>
      </c>
    </row>
    <row r="63" spans="1:11" ht="48" x14ac:dyDescent="0.25">
      <c r="A63" s="5" t="s">
        <v>125</v>
      </c>
      <c r="B63" s="5" t="s">
        <v>12</v>
      </c>
      <c r="C63" s="20" t="s">
        <v>119</v>
      </c>
      <c r="D63" s="18" t="s">
        <v>126</v>
      </c>
      <c r="E63" s="5" t="s">
        <v>15</v>
      </c>
      <c r="F63" s="12"/>
      <c r="G63" s="5"/>
      <c r="H63" s="41"/>
      <c r="I63" s="39"/>
      <c r="J63" s="5" t="str">
        <f>IF(H63="ja",Waarden!$A$26,IF(H63="nee",Waarden!$A$27,Waarden!$A$28))</f>
        <v>vul uw antwoord in kolom H in</v>
      </c>
      <c r="K63" s="34"/>
    </row>
    <row r="64" spans="1:11" ht="24" x14ac:dyDescent="0.25">
      <c r="A64" s="5" t="s">
        <v>127</v>
      </c>
      <c r="B64" s="5" t="s">
        <v>12</v>
      </c>
      <c r="C64" s="20" t="s">
        <v>119</v>
      </c>
      <c r="D64" s="18" t="s">
        <v>128</v>
      </c>
      <c r="E64" s="5" t="s">
        <v>15</v>
      </c>
      <c r="F64" s="12"/>
      <c r="G64" s="5"/>
      <c r="H64" s="41"/>
      <c r="I64" s="39"/>
      <c r="J64" s="5" t="str">
        <f>IF(H64="ja",Waarden!$A$26,IF(H64="nee",Waarden!$A$27,Waarden!$A$28))</f>
        <v>vul uw antwoord in kolom H in</v>
      </c>
      <c r="K64" s="34"/>
    </row>
    <row r="65" spans="1:11" ht="48" x14ac:dyDescent="0.25">
      <c r="A65" s="5" t="s">
        <v>129</v>
      </c>
      <c r="B65" s="5" t="s">
        <v>12</v>
      </c>
      <c r="C65" s="20" t="s">
        <v>130</v>
      </c>
      <c r="D65" s="18" t="s">
        <v>131</v>
      </c>
      <c r="E65" s="5" t="s">
        <v>15</v>
      </c>
      <c r="F65" s="12"/>
      <c r="G65" s="5"/>
      <c r="H65" s="41"/>
      <c r="I65" s="39"/>
      <c r="J65" s="5" t="str">
        <f>IF(H65="ja",Waarden!$A$26,IF(H65="nee",Waarden!$A$27,Waarden!$A$28))</f>
        <v>vul uw antwoord in kolom H in</v>
      </c>
      <c r="K65" s="34"/>
    </row>
    <row r="66" spans="1:11" ht="48" x14ac:dyDescent="0.25">
      <c r="A66" s="5" t="s">
        <v>132</v>
      </c>
      <c r="B66" s="5" t="s">
        <v>12</v>
      </c>
      <c r="C66" s="20" t="s">
        <v>130</v>
      </c>
      <c r="D66" s="18" t="s">
        <v>133</v>
      </c>
      <c r="E66" s="5" t="s">
        <v>15</v>
      </c>
      <c r="F66" s="12"/>
      <c r="G66" s="5"/>
      <c r="H66" s="41"/>
      <c r="I66" s="39"/>
      <c r="J66" s="5" t="str">
        <f>IF(H66="ja",Waarden!$A$26,IF(H66="nee",Waarden!$A$27,Waarden!$A$28))</f>
        <v>vul uw antwoord in kolom H in</v>
      </c>
      <c r="K66" s="34"/>
    </row>
    <row r="67" spans="1:11" ht="24" x14ac:dyDescent="0.25">
      <c r="A67" s="5" t="s">
        <v>134</v>
      </c>
      <c r="B67" s="5" t="s">
        <v>12</v>
      </c>
      <c r="C67" s="20" t="s">
        <v>130</v>
      </c>
      <c r="D67" s="18" t="s">
        <v>135</v>
      </c>
      <c r="E67" s="5" t="s">
        <v>15</v>
      </c>
      <c r="F67" s="12"/>
      <c r="G67" s="5"/>
      <c r="H67" s="41"/>
      <c r="I67" s="39"/>
      <c r="J67" s="5" t="str">
        <f>IF(H67="ja",Waarden!$A$26,IF(H67="nee",Waarden!$A$27,Waarden!$A$28))</f>
        <v>vul uw antwoord in kolom H in</v>
      </c>
      <c r="K67" s="34"/>
    </row>
    <row r="68" spans="1:11" ht="48" x14ac:dyDescent="0.25">
      <c r="A68" s="5" t="s">
        <v>136</v>
      </c>
      <c r="B68" s="5" t="s">
        <v>12</v>
      </c>
      <c r="C68" s="20" t="s">
        <v>130</v>
      </c>
      <c r="D68" s="18" t="s">
        <v>137</v>
      </c>
      <c r="E68" s="5" t="s">
        <v>15</v>
      </c>
      <c r="F68" s="12"/>
      <c r="G68" s="5"/>
      <c r="H68" s="41"/>
      <c r="I68" s="39"/>
      <c r="J68" s="5" t="str">
        <f>IF(H68="ja",Waarden!$A$26,IF(H68="nee",Waarden!$A$27,Waarden!$A$28))</f>
        <v>vul uw antwoord in kolom H in</v>
      </c>
      <c r="K68" s="34"/>
    </row>
    <row r="69" spans="1:11" ht="24" x14ac:dyDescent="0.25">
      <c r="A69" s="5" t="s">
        <v>138</v>
      </c>
      <c r="B69" s="5" t="s">
        <v>12</v>
      </c>
      <c r="C69" s="20" t="s">
        <v>130</v>
      </c>
      <c r="D69" s="18" t="s">
        <v>139</v>
      </c>
      <c r="E69" s="5" t="s">
        <v>15</v>
      </c>
      <c r="F69" s="12"/>
      <c r="G69" s="5"/>
      <c r="H69" s="41"/>
      <c r="I69" s="39"/>
      <c r="J69" s="5" t="str">
        <f>IF(H69="ja",Waarden!$A$26,IF(H69="nee",Waarden!$A$27,Waarden!$A$28))</f>
        <v>vul uw antwoord in kolom H in</v>
      </c>
      <c r="K69" s="34"/>
    </row>
    <row r="70" spans="1:11" ht="60" x14ac:dyDescent="0.25">
      <c r="A70" s="5" t="s">
        <v>140</v>
      </c>
      <c r="B70" s="5" t="s">
        <v>12</v>
      </c>
      <c r="C70" s="20" t="s">
        <v>130</v>
      </c>
      <c r="D70" s="18" t="s">
        <v>141</v>
      </c>
      <c r="E70" s="5" t="s">
        <v>15</v>
      </c>
      <c r="F70" s="12"/>
      <c r="G70" s="5"/>
      <c r="H70" s="41"/>
      <c r="I70" s="39"/>
      <c r="J70" s="5" t="str">
        <f>IF(H70="ja",Waarden!$A$26,IF(H70="nee",Waarden!$A$27,Waarden!$A$28))</f>
        <v>vul uw antwoord in kolom H in</v>
      </c>
      <c r="K70" s="34"/>
    </row>
    <row r="71" spans="1:11" ht="96" x14ac:dyDescent="0.25">
      <c r="A71" s="5" t="s">
        <v>142</v>
      </c>
      <c r="B71" s="5" t="s">
        <v>12</v>
      </c>
      <c r="C71" s="20" t="s">
        <v>130</v>
      </c>
      <c r="D71" s="18" t="s">
        <v>143</v>
      </c>
      <c r="E71" s="5" t="s">
        <v>15</v>
      </c>
      <c r="F71" s="12"/>
      <c r="G71" s="5"/>
      <c r="H71" s="41"/>
      <c r="I71" s="39"/>
      <c r="J71" s="5" t="str">
        <f>IF(H71="ja",Waarden!$A$26,IF(H71="nee",Waarden!$A$27,Waarden!$A$28))</f>
        <v>vul uw antwoord in kolom H in</v>
      </c>
      <c r="K71" s="34"/>
    </row>
    <row r="72" spans="1:11" ht="36" x14ac:dyDescent="0.25">
      <c r="A72" s="5" t="s">
        <v>144</v>
      </c>
      <c r="B72" s="5" t="s">
        <v>12</v>
      </c>
      <c r="C72" s="20" t="s">
        <v>145</v>
      </c>
      <c r="D72" s="18" t="s">
        <v>146</v>
      </c>
      <c r="E72" s="5" t="s">
        <v>15</v>
      </c>
      <c r="F72" s="12"/>
      <c r="G72" s="5"/>
      <c r="H72" s="41"/>
      <c r="I72" s="39"/>
      <c r="J72" s="5" t="str">
        <f>IF(H72="ja",Waarden!$A$26,IF(H72="nee",Waarden!$A$27,Waarden!$A$28))</f>
        <v>vul uw antwoord in kolom H in</v>
      </c>
      <c r="K72" s="34"/>
    </row>
    <row r="73" spans="1:11" ht="72" x14ac:dyDescent="0.25">
      <c r="A73" s="5" t="s">
        <v>147</v>
      </c>
      <c r="B73" s="5" t="s">
        <v>12</v>
      </c>
      <c r="C73" s="20" t="s">
        <v>145</v>
      </c>
      <c r="D73" s="18" t="s">
        <v>148</v>
      </c>
      <c r="E73" s="5" t="s">
        <v>15</v>
      </c>
      <c r="F73" s="12"/>
      <c r="G73" s="5"/>
      <c r="H73" s="41"/>
      <c r="I73" s="39"/>
      <c r="J73" s="5" t="str">
        <f>IF(H73="ja",Waarden!$A$26,IF(H73="nee",Waarden!$A$27,Waarden!$A$28))</f>
        <v>vul uw antwoord in kolom H in</v>
      </c>
      <c r="K73" s="34"/>
    </row>
    <row r="74" spans="1:11" ht="36" x14ac:dyDescent="0.25">
      <c r="A74" s="5" t="s">
        <v>149</v>
      </c>
      <c r="B74" s="5" t="s">
        <v>12</v>
      </c>
      <c r="C74" s="20" t="s">
        <v>150</v>
      </c>
      <c r="D74" s="18" t="s">
        <v>151</v>
      </c>
      <c r="E74" s="5" t="s">
        <v>15</v>
      </c>
      <c r="F74" s="12"/>
      <c r="G74" s="5"/>
      <c r="H74" s="41"/>
      <c r="I74" s="39"/>
      <c r="J74" s="5" t="str">
        <f>IF(H74="ja",Waarden!$A$26,IF(H74="nee",Waarden!$A$27,Waarden!$A$28))</f>
        <v>vul uw antwoord in kolom H in</v>
      </c>
      <c r="K74" s="34"/>
    </row>
    <row r="75" spans="1:11" ht="108" x14ac:dyDescent="0.25">
      <c r="A75" s="5" t="s">
        <v>152</v>
      </c>
      <c r="B75" s="5" t="s">
        <v>12</v>
      </c>
      <c r="C75" s="20" t="s">
        <v>153</v>
      </c>
      <c r="D75" s="7" t="s">
        <v>154</v>
      </c>
      <c r="E75" s="5" t="s">
        <v>15</v>
      </c>
      <c r="F75" s="7"/>
      <c r="G75" s="17"/>
      <c r="H75" s="41"/>
      <c r="I75" s="39"/>
      <c r="J75" s="5" t="str">
        <f>IF(H75="ja",Waarden!$A$26,IF(H75="nee",Waarden!$A$27,Waarden!$A$28))</f>
        <v>vul uw antwoord in kolom H in</v>
      </c>
      <c r="K75" s="34"/>
    </row>
    <row r="76" spans="1:11" ht="156" x14ac:dyDescent="0.25">
      <c r="A76" s="5" t="s">
        <v>155</v>
      </c>
      <c r="B76" s="5" t="s">
        <v>12</v>
      </c>
      <c r="C76" s="20" t="s">
        <v>153</v>
      </c>
      <c r="D76" s="18" t="s">
        <v>156</v>
      </c>
      <c r="E76" s="5" t="s">
        <v>15</v>
      </c>
      <c r="F76" s="12"/>
      <c r="G76" s="5"/>
      <c r="H76" s="41"/>
      <c r="I76" s="39"/>
      <c r="J76" s="5" t="str">
        <f>IF(H76="ja",Waarden!$A$26,IF(H76="nee",Waarden!$A$27,Waarden!$A$28))</f>
        <v>vul uw antwoord in kolom H in</v>
      </c>
      <c r="K76" s="34"/>
    </row>
    <row r="77" spans="1:11" ht="96" x14ac:dyDescent="0.25">
      <c r="A77" s="5" t="s">
        <v>157</v>
      </c>
      <c r="B77" s="5" t="s">
        <v>12</v>
      </c>
      <c r="C77" s="20" t="s">
        <v>153</v>
      </c>
      <c r="D77" s="18" t="s">
        <v>158</v>
      </c>
      <c r="E77" s="5" t="s">
        <v>15</v>
      </c>
      <c r="F77" s="12"/>
      <c r="G77" s="5"/>
      <c r="H77" s="41"/>
      <c r="I77" s="39"/>
      <c r="J77" s="5" t="str">
        <f>IF(H77="ja",Waarden!$A$26,IF(H77="nee",Waarden!$A$27,Waarden!$A$28))</f>
        <v>vul uw antwoord in kolom H in</v>
      </c>
      <c r="K77" s="34"/>
    </row>
    <row r="78" spans="1:11" ht="61.5" customHeight="1" x14ac:dyDescent="0.25">
      <c r="A78" s="5" t="s">
        <v>159</v>
      </c>
      <c r="B78" s="5" t="s">
        <v>12</v>
      </c>
      <c r="C78" s="20" t="s">
        <v>153</v>
      </c>
      <c r="D78" s="18" t="s">
        <v>160</v>
      </c>
      <c r="E78" s="5" t="s">
        <v>15</v>
      </c>
      <c r="F78" s="12"/>
      <c r="G78" s="5"/>
      <c r="H78" s="41"/>
      <c r="I78" s="39"/>
      <c r="J78" s="5" t="str">
        <f>IF(H78="ja",Waarden!$A$26,IF(H78="nee",Waarden!$A$27,Waarden!$A$28))</f>
        <v>vul uw antwoord in kolom H in</v>
      </c>
      <c r="K78" s="34"/>
    </row>
    <row r="79" spans="1:11" ht="84" x14ac:dyDescent="0.25">
      <c r="A79" s="5" t="s">
        <v>161</v>
      </c>
      <c r="B79" s="5" t="s">
        <v>12</v>
      </c>
      <c r="C79" s="20" t="s">
        <v>153</v>
      </c>
      <c r="D79" s="18" t="s">
        <v>162</v>
      </c>
      <c r="E79" s="5" t="s">
        <v>15</v>
      </c>
      <c r="F79" s="12"/>
      <c r="G79" s="5"/>
      <c r="H79" s="41"/>
      <c r="I79" s="39"/>
      <c r="J79" s="5" t="str">
        <f>IF(H79="ja",Waarden!$A$26,IF(H79="nee",Waarden!$A$27,Waarden!$A$28))</f>
        <v>vul uw antwoord in kolom H in</v>
      </c>
      <c r="K79" s="34"/>
    </row>
    <row r="80" spans="1:11" ht="48" x14ac:dyDescent="0.25">
      <c r="A80" s="5" t="s">
        <v>163</v>
      </c>
      <c r="B80" s="5" t="s">
        <v>12</v>
      </c>
      <c r="C80" s="20" t="s">
        <v>153</v>
      </c>
      <c r="D80" s="18" t="s">
        <v>164</v>
      </c>
      <c r="E80" s="5" t="s">
        <v>15</v>
      </c>
      <c r="F80" s="12"/>
      <c r="G80" s="5"/>
      <c r="H80" s="41"/>
      <c r="I80" s="39"/>
      <c r="J80" s="5" t="str">
        <f>IF(H80="ja",Waarden!$A$26,IF(H80="nee",Waarden!$A$27,Waarden!$A$28))</f>
        <v>vul uw antwoord in kolom H in</v>
      </c>
      <c r="K80" s="34"/>
    </row>
    <row r="81" spans="1:11" ht="72" x14ac:dyDescent="0.25">
      <c r="A81" s="5" t="s">
        <v>165</v>
      </c>
      <c r="B81" s="5" t="s">
        <v>12</v>
      </c>
      <c r="C81" s="20" t="s">
        <v>153</v>
      </c>
      <c r="D81" s="18" t="s">
        <v>166</v>
      </c>
      <c r="E81" s="5" t="s">
        <v>15</v>
      </c>
      <c r="F81" s="12"/>
      <c r="G81" s="5"/>
      <c r="H81" s="41"/>
      <c r="I81" s="39"/>
      <c r="J81" s="5" t="str">
        <f>IF(H81="ja",Waarden!$A$26,IF(H81="nee",Waarden!$A$27,Waarden!$A$28))</f>
        <v>vul uw antwoord in kolom H in</v>
      </c>
      <c r="K81" s="34"/>
    </row>
    <row r="82" spans="1:11" ht="93.75" customHeight="1" x14ac:dyDescent="0.25">
      <c r="A82" s="5" t="s">
        <v>167</v>
      </c>
      <c r="B82" s="5" t="s">
        <v>12</v>
      </c>
      <c r="C82" s="20" t="s">
        <v>153</v>
      </c>
      <c r="D82" s="18" t="s">
        <v>168</v>
      </c>
      <c r="E82" s="5" t="s">
        <v>15</v>
      </c>
      <c r="F82" s="12"/>
      <c r="G82" s="5"/>
      <c r="H82" s="41"/>
      <c r="I82" s="39"/>
      <c r="J82" s="5" t="str">
        <f>IF(H82="ja",Waarden!$A$26,IF(H82="nee",Waarden!$A$27,Waarden!$A$28))</f>
        <v>vul uw antwoord in kolom H in</v>
      </c>
      <c r="K82" s="34"/>
    </row>
    <row r="83" spans="1:11" ht="141.75" customHeight="1" x14ac:dyDescent="0.2">
      <c r="A83" s="5" t="s">
        <v>169</v>
      </c>
      <c r="B83" s="5" t="s">
        <v>12</v>
      </c>
      <c r="C83" s="20" t="s">
        <v>153</v>
      </c>
      <c r="D83" s="7" t="s">
        <v>170</v>
      </c>
      <c r="E83" s="5" t="s">
        <v>18</v>
      </c>
      <c r="F83" s="6" t="s">
        <v>19</v>
      </c>
      <c r="G83" s="17" t="s">
        <v>39</v>
      </c>
      <c r="H83" s="40"/>
      <c r="I83" s="33" t="s">
        <v>251</v>
      </c>
      <c r="J83" s="28"/>
      <c r="K83" s="35" t="s">
        <v>260</v>
      </c>
    </row>
    <row r="84" spans="1:11" ht="72" x14ac:dyDescent="0.25">
      <c r="A84" s="5" t="s">
        <v>171</v>
      </c>
      <c r="B84" s="14" t="s">
        <v>12</v>
      </c>
      <c r="C84" s="20" t="s">
        <v>153</v>
      </c>
      <c r="D84" s="7" t="s">
        <v>172</v>
      </c>
      <c r="E84" s="5" t="s">
        <v>15</v>
      </c>
      <c r="F84" s="7"/>
      <c r="G84" s="17"/>
      <c r="H84" s="41"/>
      <c r="I84" s="39"/>
      <c r="J84" s="5" t="str">
        <f>IF(H84="ja",Waarden!$A$26,IF(H84="nee",Waarden!$A$27,Waarden!$A$28))</f>
        <v>vul uw antwoord in kolom H in</v>
      </c>
      <c r="K84" s="34"/>
    </row>
    <row r="85" spans="1:11" ht="48" x14ac:dyDescent="0.25">
      <c r="A85" s="5" t="s">
        <v>173</v>
      </c>
      <c r="B85" s="17" t="s">
        <v>12</v>
      </c>
      <c r="C85" s="20" t="s">
        <v>153</v>
      </c>
      <c r="D85" s="6" t="s">
        <v>174</v>
      </c>
      <c r="E85" s="17" t="s">
        <v>15</v>
      </c>
      <c r="F85" s="7"/>
      <c r="G85" s="17"/>
      <c r="H85" s="41"/>
      <c r="I85" s="39"/>
      <c r="J85" s="5" t="str">
        <f>IF(H85="ja",Waarden!$A$26,IF(H85="nee",Waarden!$A$27,Waarden!$A$28))</f>
        <v>vul uw antwoord in kolom H in</v>
      </c>
      <c r="K85" s="34"/>
    </row>
    <row r="86" spans="1:11" ht="228" x14ac:dyDescent="0.25">
      <c r="A86" s="5" t="s">
        <v>175</v>
      </c>
      <c r="B86" s="5" t="s">
        <v>12</v>
      </c>
      <c r="C86" s="20" t="s">
        <v>176</v>
      </c>
      <c r="D86" s="18" t="s">
        <v>177</v>
      </c>
      <c r="E86" s="5" t="s">
        <v>15</v>
      </c>
      <c r="F86" s="12"/>
      <c r="G86" s="5"/>
      <c r="H86" s="41"/>
      <c r="I86" s="39"/>
      <c r="J86" s="5" t="str">
        <f>IF(H86="ja",Waarden!$A$26,IF(H86="nee",Waarden!$A$27,Waarden!$A$28))</f>
        <v>vul uw antwoord in kolom H in</v>
      </c>
      <c r="K86" s="34"/>
    </row>
    <row r="87" spans="1:11" ht="36" x14ac:dyDescent="0.25">
      <c r="A87" s="5" t="s">
        <v>178</v>
      </c>
      <c r="B87" s="5" t="s">
        <v>12</v>
      </c>
      <c r="C87" s="20" t="s">
        <v>176</v>
      </c>
      <c r="D87" s="18" t="s">
        <v>179</v>
      </c>
      <c r="E87" s="5" t="s">
        <v>15</v>
      </c>
      <c r="F87" s="12"/>
      <c r="G87" s="5"/>
      <c r="H87" s="41"/>
      <c r="I87" s="39"/>
      <c r="J87" s="5" t="str">
        <f>IF(H87="ja",Waarden!$A$26,IF(H87="nee",Waarden!$A$27,Waarden!$A$28))</f>
        <v>vul uw antwoord in kolom H in</v>
      </c>
      <c r="K87" s="34"/>
    </row>
    <row r="88" spans="1:11" ht="48" x14ac:dyDescent="0.25">
      <c r="A88" s="5" t="s">
        <v>180</v>
      </c>
      <c r="B88" s="5" t="s">
        <v>12</v>
      </c>
      <c r="C88" s="20" t="s">
        <v>176</v>
      </c>
      <c r="D88" s="18" t="s">
        <v>181</v>
      </c>
      <c r="E88" s="5" t="s">
        <v>15</v>
      </c>
      <c r="F88" s="12"/>
      <c r="G88" s="5"/>
      <c r="H88" s="41"/>
      <c r="I88" s="39"/>
      <c r="J88" s="5" t="str">
        <f>IF(H88="ja",Waarden!$A$26,IF(H88="nee",Waarden!$A$27,Waarden!$A$28))</f>
        <v>vul uw antwoord in kolom H in</v>
      </c>
      <c r="K88" s="34"/>
    </row>
    <row r="89" spans="1:11" ht="72" x14ac:dyDescent="0.25">
      <c r="A89" s="5" t="s">
        <v>182</v>
      </c>
      <c r="B89" s="5" t="s">
        <v>12</v>
      </c>
      <c r="C89" s="20" t="s">
        <v>176</v>
      </c>
      <c r="D89" s="18" t="s">
        <v>183</v>
      </c>
      <c r="E89" s="5" t="s">
        <v>15</v>
      </c>
      <c r="F89" s="12"/>
      <c r="G89" s="5"/>
      <c r="H89" s="41"/>
      <c r="I89" s="39"/>
      <c r="J89" s="5" t="str">
        <f>IF(H89="ja",Waarden!$A$26,IF(H89="nee",Waarden!$A$27,Waarden!$A$28))</f>
        <v>vul uw antwoord in kolom H in</v>
      </c>
      <c r="K89" s="34"/>
    </row>
    <row r="90" spans="1:11" ht="36" x14ac:dyDescent="0.25">
      <c r="A90" s="5" t="s">
        <v>184</v>
      </c>
      <c r="B90" s="5" t="s">
        <v>12</v>
      </c>
      <c r="C90" s="21" t="s">
        <v>185</v>
      </c>
      <c r="D90" s="18" t="s">
        <v>186</v>
      </c>
      <c r="E90" s="5" t="s">
        <v>15</v>
      </c>
      <c r="F90" s="12"/>
      <c r="G90" s="5"/>
      <c r="H90" s="41"/>
      <c r="I90" s="39"/>
      <c r="J90" s="5" t="str">
        <f>IF(H90="ja",Waarden!$A$26,IF(H90="nee",Waarden!$A$27,Waarden!$A$28))</f>
        <v>vul uw antwoord in kolom H in</v>
      </c>
      <c r="K90" s="34"/>
    </row>
    <row r="91" spans="1:11" ht="24" x14ac:dyDescent="0.25">
      <c r="A91" s="5" t="s">
        <v>187</v>
      </c>
      <c r="B91" s="5" t="s">
        <v>12</v>
      </c>
      <c r="C91" s="21" t="s">
        <v>185</v>
      </c>
      <c r="D91" s="18" t="s">
        <v>188</v>
      </c>
      <c r="E91" s="5" t="s">
        <v>15</v>
      </c>
      <c r="F91" s="12"/>
      <c r="G91" s="5"/>
      <c r="H91" s="41"/>
      <c r="I91" s="39"/>
      <c r="J91" s="5" t="str">
        <f>IF(H91="ja",Waarden!$A$26,IF(H91="nee",Waarden!$A$27,Waarden!$A$28))</f>
        <v>vul uw antwoord in kolom H in</v>
      </c>
      <c r="K91" s="34"/>
    </row>
    <row r="92" spans="1:11" ht="96" x14ac:dyDescent="0.25">
      <c r="A92" s="5" t="s">
        <v>189</v>
      </c>
      <c r="B92" s="5" t="s">
        <v>12</v>
      </c>
      <c r="C92" s="21" t="s">
        <v>190</v>
      </c>
      <c r="D92" s="18" t="s">
        <v>191</v>
      </c>
      <c r="E92" s="5" t="s">
        <v>15</v>
      </c>
      <c r="F92" s="12"/>
      <c r="G92" s="5"/>
      <c r="H92" s="41"/>
      <c r="I92" s="39"/>
      <c r="J92" s="5" t="str">
        <f>IF(H92="ja",Waarden!$A$26,IF(H92="nee",Waarden!$A$27,Waarden!$A$28))</f>
        <v>vul uw antwoord in kolom H in</v>
      </c>
      <c r="K92" s="34"/>
    </row>
    <row r="93" spans="1:11" ht="120" x14ac:dyDescent="0.25">
      <c r="A93" s="5" t="s">
        <v>192</v>
      </c>
      <c r="B93" s="5" t="s">
        <v>12</v>
      </c>
      <c r="C93" s="21" t="s">
        <v>190</v>
      </c>
      <c r="D93" s="18" t="s">
        <v>193</v>
      </c>
      <c r="E93" s="5" t="s">
        <v>15</v>
      </c>
      <c r="F93" s="12"/>
      <c r="G93" s="5"/>
      <c r="H93" s="41"/>
      <c r="I93" s="39"/>
      <c r="J93" s="5" t="str">
        <f>IF(H93="ja",Waarden!$A$26,IF(H93="nee",Waarden!$A$27,Waarden!$A$28))</f>
        <v>vul uw antwoord in kolom H in</v>
      </c>
      <c r="K93" s="34"/>
    </row>
    <row r="94" spans="1:11" ht="36" x14ac:dyDescent="0.25">
      <c r="A94" s="5" t="s">
        <v>194</v>
      </c>
      <c r="B94" s="5" t="s">
        <v>12</v>
      </c>
      <c r="C94" s="21" t="s">
        <v>190</v>
      </c>
      <c r="D94" s="18" t="s">
        <v>195</v>
      </c>
      <c r="E94" s="5" t="s">
        <v>15</v>
      </c>
      <c r="F94" s="12"/>
      <c r="G94" s="5"/>
      <c r="H94" s="41"/>
      <c r="I94" s="39"/>
      <c r="J94" s="5" t="str">
        <f>IF(H94="ja",Waarden!$A$26,IF(H94="nee",Waarden!$A$27,Waarden!$A$28))</f>
        <v>vul uw antwoord in kolom H in</v>
      </c>
      <c r="K94" s="34"/>
    </row>
    <row r="95" spans="1:11" ht="36" x14ac:dyDescent="0.25">
      <c r="A95" s="5" t="s">
        <v>196</v>
      </c>
      <c r="B95" s="5" t="s">
        <v>12</v>
      </c>
      <c r="C95" s="21" t="s">
        <v>190</v>
      </c>
      <c r="D95" s="18" t="s">
        <v>197</v>
      </c>
      <c r="E95" s="5" t="s">
        <v>15</v>
      </c>
      <c r="F95" s="12"/>
      <c r="G95" s="5"/>
      <c r="H95" s="41"/>
      <c r="I95" s="39"/>
      <c r="J95" s="5" t="str">
        <f>IF(H95="ja",Waarden!$A$26,IF(H95="nee",Waarden!$A$27,Waarden!$A$28))</f>
        <v>vul uw antwoord in kolom H in</v>
      </c>
      <c r="K95" s="34"/>
    </row>
    <row r="96" spans="1:11" ht="60" x14ac:dyDescent="0.25">
      <c r="A96" s="5" t="s">
        <v>198</v>
      </c>
      <c r="B96" s="5" t="s">
        <v>12</v>
      </c>
      <c r="C96" s="21" t="s">
        <v>190</v>
      </c>
      <c r="D96" s="18" t="s">
        <v>199</v>
      </c>
      <c r="E96" s="5" t="s">
        <v>15</v>
      </c>
      <c r="F96" s="12"/>
      <c r="G96" s="5"/>
      <c r="H96" s="41"/>
      <c r="I96" s="39"/>
      <c r="J96" s="5" t="str">
        <f>IF(H96="ja",Waarden!$A$26,IF(H96="nee",Waarden!$A$27,Waarden!$A$28))</f>
        <v>vul uw antwoord in kolom H in</v>
      </c>
      <c r="K96" s="34"/>
    </row>
    <row r="97" spans="1:11" ht="108" x14ac:dyDescent="0.25">
      <c r="A97" s="5" t="s">
        <v>200</v>
      </c>
      <c r="B97" s="5" t="s">
        <v>12</v>
      </c>
      <c r="C97" s="21" t="s">
        <v>190</v>
      </c>
      <c r="D97" s="18" t="s">
        <v>201</v>
      </c>
      <c r="E97" s="5" t="s">
        <v>15</v>
      </c>
      <c r="F97" s="12"/>
      <c r="G97" s="5"/>
      <c r="H97" s="41"/>
      <c r="I97" s="39"/>
      <c r="J97" s="5" t="str">
        <f>IF(H97="ja",Waarden!$A$26,IF(H97="nee",Waarden!$A$27,Waarden!$A$28))</f>
        <v>vul uw antwoord in kolom H in</v>
      </c>
      <c r="K97" s="34"/>
    </row>
    <row r="98" spans="1:11" ht="36" x14ac:dyDescent="0.25">
      <c r="A98" s="5" t="s">
        <v>202</v>
      </c>
      <c r="B98" s="5" t="s">
        <v>12</v>
      </c>
      <c r="C98" s="21" t="s">
        <v>190</v>
      </c>
      <c r="D98" s="18" t="s">
        <v>203</v>
      </c>
      <c r="E98" s="5" t="s">
        <v>15</v>
      </c>
      <c r="F98" s="12"/>
      <c r="G98" s="5"/>
      <c r="H98" s="41"/>
      <c r="I98" s="39"/>
      <c r="J98" s="5" t="str">
        <f>IF(H98="ja",Waarden!$A$26,IF(H98="nee",Waarden!$A$27,Waarden!$A$28))</f>
        <v>vul uw antwoord in kolom H in</v>
      </c>
      <c r="K98" s="34"/>
    </row>
    <row r="99" spans="1:11" ht="72" x14ac:dyDescent="0.25">
      <c r="A99" s="5" t="s">
        <v>204</v>
      </c>
      <c r="B99" s="5" t="s">
        <v>12</v>
      </c>
      <c r="C99" s="20" t="s">
        <v>205</v>
      </c>
      <c r="D99" s="7" t="s">
        <v>206</v>
      </c>
      <c r="E99" s="5" t="s">
        <v>15</v>
      </c>
      <c r="F99" s="12"/>
      <c r="G99" s="5"/>
      <c r="H99" s="41"/>
      <c r="I99" s="39"/>
      <c r="J99" s="5" t="str">
        <f>IF(H99="ja",Waarden!$A$26,IF(H99="nee",Waarden!$A$27,Waarden!$A$28))</f>
        <v>vul uw antwoord in kolom H in</v>
      </c>
      <c r="K99" s="34"/>
    </row>
    <row r="100" spans="1:11" ht="36" x14ac:dyDescent="0.25">
      <c r="A100" s="5" t="s">
        <v>207</v>
      </c>
      <c r="B100" s="5" t="s">
        <v>12</v>
      </c>
      <c r="C100" s="20" t="s">
        <v>205</v>
      </c>
      <c r="D100" s="7" t="s">
        <v>208</v>
      </c>
      <c r="E100" s="5" t="s">
        <v>15</v>
      </c>
      <c r="F100" s="12"/>
      <c r="G100" s="5"/>
      <c r="H100" s="41"/>
      <c r="I100" s="39"/>
      <c r="J100" s="5" t="str">
        <f>IF(H100="ja",Waarden!$A$26,IF(H100="nee",Waarden!$A$27,Waarden!$A$28))</f>
        <v>vul uw antwoord in kolom H in</v>
      </c>
      <c r="K100" s="34"/>
    </row>
    <row r="101" spans="1:11" ht="24" x14ac:dyDescent="0.25">
      <c r="A101" s="5" t="s">
        <v>209</v>
      </c>
      <c r="B101" s="5" t="s">
        <v>12</v>
      </c>
      <c r="C101" s="20" t="s">
        <v>205</v>
      </c>
      <c r="D101" s="7" t="s">
        <v>210</v>
      </c>
      <c r="E101" s="5" t="s">
        <v>15</v>
      </c>
      <c r="F101" s="12"/>
      <c r="G101" s="5"/>
      <c r="H101" s="41"/>
      <c r="I101" s="39"/>
      <c r="J101" s="5" t="str">
        <f>IF(H101="ja",Waarden!$A$26,IF(H101="nee",Waarden!$A$27,Waarden!$A$28))</f>
        <v>vul uw antwoord in kolom H in</v>
      </c>
      <c r="K101" s="34"/>
    </row>
    <row r="102" spans="1:11" ht="48" x14ac:dyDescent="0.25">
      <c r="A102" s="5" t="s">
        <v>211</v>
      </c>
      <c r="B102" s="5" t="s">
        <v>12</v>
      </c>
      <c r="C102" s="21" t="s">
        <v>212</v>
      </c>
      <c r="D102" s="18" t="s">
        <v>213</v>
      </c>
      <c r="E102" s="5" t="s">
        <v>15</v>
      </c>
      <c r="F102" s="12"/>
      <c r="G102" s="5"/>
      <c r="H102" s="41"/>
      <c r="I102" s="39"/>
      <c r="J102" s="5" t="str">
        <f>IF(H102="ja",Waarden!$A$26,IF(H102="nee",Waarden!$A$27,Waarden!$A$28))</f>
        <v>vul uw antwoord in kolom H in</v>
      </c>
      <c r="K102" s="34"/>
    </row>
    <row r="103" spans="1:11" ht="36" x14ac:dyDescent="0.25">
      <c r="A103" s="5" t="s">
        <v>214</v>
      </c>
      <c r="B103" s="5" t="s">
        <v>12</v>
      </c>
      <c r="C103" s="21" t="s">
        <v>212</v>
      </c>
      <c r="D103" s="18" t="s">
        <v>215</v>
      </c>
      <c r="E103" s="5" t="s">
        <v>15</v>
      </c>
      <c r="F103" s="12"/>
      <c r="G103" s="5"/>
      <c r="H103" s="41"/>
      <c r="I103" s="39"/>
      <c r="J103" s="5" t="str">
        <f>IF(H103="ja",Waarden!$A$26,IF(H103="nee",Waarden!$A$27,Waarden!$A$28))</f>
        <v>vul uw antwoord in kolom H in</v>
      </c>
      <c r="K103" s="34"/>
    </row>
    <row r="104" spans="1:11" ht="24" x14ac:dyDescent="0.25">
      <c r="A104" s="5" t="s">
        <v>216</v>
      </c>
      <c r="B104" s="5" t="s">
        <v>12</v>
      </c>
      <c r="C104" s="21" t="s">
        <v>212</v>
      </c>
      <c r="D104" s="18" t="s">
        <v>217</v>
      </c>
      <c r="E104" s="5" t="s">
        <v>15</v>
      </c>
      <c r="F104" s="12"/>
      <c r="G104" s="5"/>
      <c r="H104" s="41"/>
      <c r="I104" s="39"/>
      <c r="J104" s="5" t="str">
        <f>IF(H104="ja",Waarden!$A$26,IF(H104="nee",Waarden!$A$27,Waarden!$A$28))</f>
        <v>vul uw antwoord in kolom H in</v>
      </c>
      <c r="K104" s="34"/>
    </row>
    <row r="105" spans="1:11" ht="60" x14ac:dyDescent="0.25">
      <c r="A105" s="5" t="s">
        <v>218</v>
      </c>
      <c r="B105" s="5" t="s">
        <v>12</v>
      </c>
      <c r="C105" s="21" t="s">
        <v>212</v>
      </c>
      <c r="D105" s="18" t="s">
        <v>219</v>
      </c>
      <c r="E105" s="5" t="s">
        <v>15</v>
      </c>
      <c r="F105" s="12"/>
      <c r="G105" s="5"/>
      <c r="H105" s="41"/>
      <c r="I105" s="39"/>
      <c r="J105" s="5" t="str">
        <f>IF(H105="ja",Waarden!$A$26,IF(H105="nee",Waarden!$A$27,Waarden!$A$28))</f>
        <v>vul uw antwoord in kolom H in</v>
      </c>
      <c r="K105" s="34"/>
    </row>
    <row r="106" spans="1:11" ht="156" x14ac:dyDescent="0.25">
      <c r="A106" s="5" t="s">
        <v>220</v>
      </c>
      <c r="B106" s="5" t="s">
        <v>12</v>
      </c>
      <c r="C106" s="21" t="s">
        <v>212</v>
      </c>
      <c r="D106" s="18" t="s">
        <v>221</v>
      </c>
      <c r="E106" s="5" t="s">
        <v>15</v>
      </c>
      <c r="F106" s="12"/>
      <c r="G106" s="5"/>
      <c r="H106" s="41"/>
      <c r="I106" s="39"/>
      <c r="J106" s="5" t="str">
        <f>IF(H106="ja",Waarden!$A$26,IF(H106="nee",Waarden!$A$27,Waarden!$A$28))</f>
        <v>vul uw antwoord in kolom H in</v>
      </c>
      <c r="K106" s="34"/>
    </row>
    <row r="107" spans="1:11" ht="84" x14ac:dyDescent="0.25">
      <c r="A107" s="5" t="s">
        <v>222</v>
      </c>
      <c r="B107" s="5" t="s">
        <v>12</v>
      </c>
      <c r="C107" s="21" t="s">
        <v>212</v>
      </c>
      <c r="D107" s="18" t="s">
        <v>223</v>
      </c>
      <c r="E107" s="5" t="s">
        <v>15</v>
      </c>
      <c r="F107" s="12"/>
      <c r="G107" s="5"/>
      <c r="H107" s="41"/>
      <c r="I107" s="39"/>
      <c r="J107" s="5" t="str">
        <f>IF(H107="ja",Waarden!$A$26,IF(H107="nee",Waarden!$A$27,Waarden!$A$28))</f>
        <v>vul uw antwoord in kolom H in</v>
      </c>
      <c r="K107" s="34"/>
    </row>
    <row r="108" spans="1:11" ht="72" x14ac:dyDescent="0.25">
      <c r="A108" s="5" t="s">
        <v>224</v>
      </c>
      <c r="B108" s="5" t="s">
        <v>12</v>
      </c>
      <c r="C108" s="21" t="s">
        <v>212</v>
      </c>
      <c r="D108" s="18" t="s">
        <v>225</v>
      </c>
      <c r="E108" s="5" t="s">
        <v>15</v>
      </c>
      <c r="F108" s="12"/>
      <c r="G108" s="5"/>
      <c r="H108" s="41"/>
      <c r="I108" s="39"/>
      <c r="J108" s="5" t="str">
        <f>IF(H108="ja",Waarden!$A$26,IF(H108="nee",Waarden!$A$27,Waarden!$A$28))</f>
        <v>vul uw antwoord in kolom H in</v>
      </c>
      <c r="K108" s="34"/>
    </row>
    <row r="109" spans="1:11" ht="24" x14ac:dyDescent="0.25">
      <c r="A109" s="5" t="s">
        <v>226</v>
      </c>
      <c r="B109" s="5" t="s">
        <v>12</v>
      </c>
      <c r="C109" s="21" t="s">
        <v>212</v>
      </c>
      <c r="D109" s="18" t="s">
        <v>227</v>
      </c>
      <c r="E109" s="5" t="s">
        <v>15</v>
      </c>
      <c r="F109" s="12"/>
      <c r="G109" s="5"/>
      <c r="H109" s="41"/>
      <c r="I109" s="39"/>
      <c r="J109" s="5" t="str">
        <f>IF(H109="ja",Waarden!$A$26,IF(H109="nee",Waarden!$A$27,Waarden!$A$28))</f>
        <v>vul uw antwoord in kolom H in</v>
      </c>
      <c r="K109" s="34"/>
    </row>
    <row r="111" spans="1:11" x14ac:dyDescent="0.2">
      <c r="C111" s="25"/>
      <c r="D111" s="26" t="s">
        <v>261</v>
      </c>
      <c r="E111" s="26">
        <f>COUNTIF($J$15:$J$109, Waarden!A26)</f>
        <v>0</v>
      </c>
    </row>
    <row r="112" spans="1:11" x14ac:dyDescent="0.2">
      <c r="C112" s="25"/>
      <c r="D112" s="26" t="s">
        <v>262</v>
      </c>
      <c r="E112" s="26">
        <f>COUNTIF($J$15:$J$109, Waarden!A27)</f>
        <v>0</v>
      </c>
    </row>
    <row r="113" spans="3:5" x14ac:dyDescent="0.2">
      <c r="C113" s="25"/>
      <c r="D113" s="26" t="s">
        <v>263</v>
      </c>
      <c r="E113" s="26">
        <f>COUNTIF($J$15:$J$109, Waarden!A28)</f>
        <v>77</v>
      </c>
    </row>
    <row r="114" spans="3:5" x14ac:dyDescent="0.2">
      <c r="C114" s="25"/>
      <c r="D114" s="26" t="s">
        <v>264</v>
      </c>
      <c r="E114" s="26">
        <f>COUNTIF($K$15:$K$109, Waarden!A28)</f>
        <v>0</v>
      </c>
    </row>
    <row r="115" spans="3:5" x14ac:dyDescent="0.2">
      <c r="C115" s="25"/>
      <c r="D115" s="26" t="s">
        <v>267</v>
      </c>
      <c r="E115" s="26">
        <f>SUM(K15:K109)</f>
        <v>0</v>
      </c>
    </row>
    <row r="116" spans="3:5" x14ac:dyDescent="0.2">
      <c r="C116" s="25"/>
      <c r="D116" s="36"/>
      <c r="E116" s="26"/>
    </row>
    <row r="117" spans="3:5" ht="15.75" x14ac:dyDescent="0.2">
      <c r="C117" s="25" t="s">
        <v>265</v>
      </c>
      <c r="D117" s="37" t="s">
        <v>266</v>
      </c>
      <c r="E117" s="26"/>
    </row>
  </sheetData>
  <sheetProtection algorithmName="SHA-512" hashValue="aO5HRryLaQMzMcLKyX5h5K4Mcglc1J0anSpqwVdIRCmMiUCtGx9VEFqd/z6bH4xlhG75P8/daEqKleDwDbGSLA==" saltValue="FjQxO6GnNpYP+CTVO/aMCg==" spinCount="100000" sheet="1" autoFilter="0"/>
  <autoFilter ref="A14:K109" xr:uid="{DADE6856-1232-48EB-A700-9E3A114C2908}"/>
  <mergeCells count="7">
    <mergeCell ref="A13:E13"/>
    <mergeCell ref="H13:I13"/>
    <mergeCell ref="A3:J3"/>
    <mergeCell ref="A4:J4"/>
    <mergeCell ref="A5:J5"/>
    <mergeCell ref="C10:D10"/>
    <mergeCell ref="J13:K13"/>
  </mergeCells>
  <dataValidations count="3">
    <dataValidation type="list" allowBlank="1" showInputMessage="1" showErrorMessage="1" sqref="F16:F17 F21 F25 F27 F30:F31 F33 F35 F38 F40:F43 F48 F53:F54 F62 F83" xr:uid="{00000000-0002-0000-0000-000000000000}">
      <formula1>"hoog (10), Midden (6), Laag (3)"</formula1>
    </dataValidation>
    <dataValidation type="list" allowBlank="1" showInputMessage="1" showErrorMessage="1" sqref="G83 G21 G25 G62 G30:G31 G33 G35 G38 G40:G43 G48 G53:G54" xr:uid="{00000000-0002-0000-0000-000001000000}">
      <formula1>"kort, uitgebreid, zeer uigebreid"</formula1>
    </dataValidation>
    <dataValidation type="list" allowBlank="1" showInputMessage="1" showErrorMessage="1" sqref="G17 G27" xr:uid="{A732696F-EEC6-45F1-B663-EA0CB7B15263}">
      <formula1>"kort, uitgebreid, zeer uitgebreid"</formula1>
    </dataValidation>
  </dataValidations>
  <pageMargins left="0.25" right="0.25" top="0.75" bottom="0.75" header="0.3" footer="0.3"/>
  <pageSetup paperSize="9" scale="81"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Waarden!$A$1:$A$2</xm:f>
          </x14:formula1>
          <xm:sqref>E41:E43 E46 E15:E38 E86:E109 E48:E84</xm:sqref>
        </x14:dataValidation>
        <x14:dataValidation type="list" allowBlank="1" showInputMessage="1" showErrorMessage="1" xr:uid="{00000000-0002-0000-0000-000003000000}">
          <x14:formula1>
            <xm:f>Waarden!$A$4:$A$5</xm:f>
          </x14:formula1>
          <xm:sqref>H15:H109</xm:sqref>
        </x14:dataValidation>
        <x14:dataValidation type="list" allowBlank="1" showInputMessage="1" showErrorMessage="1" xr:uid="{00000000-0002-0000-0000-000004000000}">
          <x14:formula1>
            <xm:f>'https://amsterdamumc.sharepoint.com/sites/ERP/Gedeelde documenten/Werkgroep ICT/PVE ICT/archief/[PVE ERP aanbesteding ICT_0.98.xlsx]Waarden'!#REF!</xm:f>
          </x14:formula1>
          <xm:sqref>E85</xm:sqref>
        </x14:dataValidation>
        <x14:dataValidation type="list" allowBlank="1" showInputMessage="1" showErrorMessage="1" xr:uid="{E185E8DE-A026-4738-881C-62943E60E0B5}">
          <x14:formula1>
            <xm:f>Waarden!$A$17:$A$20</xm:f>
          </x14:formula1>
          <xm:sqref>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28"/>
  <sheetViews>
    <sheetView workbookViewId="0">
      <selection activeCell="A20" sqref="A20"/>
    </sheetView>
  </sheetViews>
  <sheetFormatPr defaultRowHeight="15" x14ac:dyDescent="0.25"/>
  <sheetData>
    <row r="1" spans="1:2" x14ac:dyDescent="0.25">
      <c r="A1" t="s">
        <v>15</v>
      </c>
    </row>
    <row r="2" spans="1:2" x14ac:dyDescent="0.25">
      <c r="A2" t="s">
        <v>18</v>
      </c>
    </row>
    <row r="4" spans="1:2" x14ac:dyDescent="0.25">
      <c r="A4" t="s">
        <v>228</v>
      </c>
    </row>
    <row r="5" spans="1:2" x14ac:dyDescent="0.25">
      <c r="A5" t="s">
        <v>229</v>
      </c>
    </row>
    <row r="7" spans="1:2" x14ac:dyDescent="0.25">
      <c r="A7" t="s">
        <v>230</v>
      </c>
    </row>
    <row r="8" spans="1:2" x14ac:dyDescent="0.25">
      <c r="A8" t="s">
        <v>231</v>
      </c>
    </row>
    <row r="9" spans="1:2" x14ac:dyDescent="0.25">
      <c r="A9" t="s">
        <v>232</v>
      </c>
    </row>
    <row r="10" spans="1:2" x14ac:dyDescent="0.25">
      <c r="A10" t="s">
        <v>233</v>
      </c>
    </row>
    <row r="11" spans="1:2" x14ac:dyDescent="0.25">
      <c r="A11" t="s">
        <v>234</v>
      </c>
    </row>
    <row r="13" spans="1:2" x14ac:dyDescent="0.25">
      <c r="A13" t="s">
        <v>235</v>
      </c>
      <c r="B13">
        <v>10</v>
      </c>
    </row>
    <row r="14" spans="1:2" x14ac:dyDescent="0.25">
      <c r="A14" t="s">
        <v>236</v>
      </c>
      <c r="B14">
        <v>6</v>
      </c>
    </row>
    <row r="15" spans="1:2" x14ac:dyDescent="0.25">
      <c r="A15" t="s">
        <v>237</v>
      </c>
      <c r="B15">
        <v>3</v>
      </c>
    </row>
    <row r="17" spans="1:1" x14ac:dyDescent="0.25">
      <c r="A17" t="s">
        <v>252</v>
      </c>
    </row>
    <row r="18" spans="1:1" x14ac:dyDescent="0.25">
      <c r="A18" t="s">
        <v>20</v>
      </c>
    </row>
    <row r="19" spans="1:1" x14ac:dyDescent="0.25">
      <c r="A19" t="s">
        <v>39</v>
      </c>
    </row>
    <row r="20" spans="1:1" x14ac:dyDescent="0.25">
      <c r="A20" t="s">
        <v>253</v>
      </c>
    </row>
    <row r="22" spans="1:1" x14ac:dyDescent="0.25">
      <c r="A22" t="s">
        <v>254</v>
      </c>
    </row>
    <row r="23" spans="1:1" x14ac:dyDescent="0.25">
      <c r="A23" t="s">
        <v>255</v>
      </c>
    </row>
    <row r="24" spans="1:1" x14ac:dyDescent="0.25">
      <c r="A24" t="s">
        <v>256</v>
      </c>
    </row>
    <row r="26" spans="1:1" x14ac:dyDescent="0.25">
      <c r="A26" t="s">
        <v>257</v>
      </c>
    </row>
    <row r="27" spans="1:1" x14ac:dyDescent="0.25">
      <c r="A27" t="s">
        <v>258</v>
      </c>
    </row>
    <row r="28" spans="1:1" x14ac:dyDescent="0.25">
      <c r="A28" t="s">
        <v>259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F1C8252C55AC4B97B419DD502FEFF5" ma:contentTypeVersion="9" ma:contentTypeDescription="Een nieuw document maken." ma:contentTypeScope="" ma:versionID="4eab183cc3ea572ee7392c08f7e7f5fb">
  <xsd:schema xmlns:xsd="http://www.w3.org/2001/XMLSchema" xmlns:xs="http://www.w3.org/2001/XMLSchema" xmlns:p="http://schemas.microsoft.com/office/2006/metadata/properties" xmlns:ns2="0b3fd452-b1f4-45ae-923e-2f19ffc4f8fd" xmlns:ns3="f41bca70-93f6-4be0-b89a-6aca1cf35e4c" targetNamespace="http://schemas.microsoft.com/office/2006/metadata/properties" ma:root="true" ma:fieldsID="7a773c5f17b290ce8c51874328e2ac26" ns2:_="" ns3:_="">
    <xsd:import namespace="0b3fd452-b1f4-45ae-923e-2f19ffc4f8fd"/>
    <xsd:import namespace="f41bca70-93f6-4be0-b89a-6aca1cf35e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fd452-b1f4-45ae-923e-2f19ffc4f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Afmeldingsstatus" ma:internalName="Afmeldings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1bca70-93f6-4be0-b89a-6aca1cf35e4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b3fd452-b1f4-45ae-923e-2f19ffc4f8fd" xsi:nil="true"/>
  </documentManagement>
</p:properties>
</file>

<file path=customXml/itemProps1.xml><?xml version="1.0" encoding="utf-8"?>
<ds:datastoreItem xmlns:ds="http://schemas.openxmlformats.org/officeDocument/2006/customXml" ds:itemID="{190B8ACD-40A0-42FC-BCFD-1316E0F6D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fd452-b1f4-45ae-923e-2f19ffc4f8fd"/>
    <ds:schemaRef ds:uri="f41bca70-93f6-4be0-b89a-6aca1cf35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3B01A9-13B8-4A21-B8F0-05774EB45514}">
  <ds:schemaRefs>
    <ds:schemaRef ds:uri="http://schemas.microsoft.com/sharepoint/v3/contenttype/forms"/>
  </ds:schemaRefs>
</ds:datastoreItem>
</file>

<file path=customXml/itemProps3.xml><?xml version="1.0" encoding="utf-8"?>
<ds:datastoreItem xmlns:ds="http://schemas.openxmlformats.org/officeDocument/2006/customXml" ds:itemID="{B65E7BE6-9A5C-41C0-AAF8-3B00A0FC1320}">
  <ds:schemaRefs>
    <ds:schemaRef ds:uri="http://schemas.microsoft.com/office/2006/metadata/properties"/>
    <ds:schemaRef ds:uri="http://schemas.microsoft.com/office/infopath/2007/PartnerControls"/>
    <ds:schemaRef ds:uri="0b3fd452-b1f4-45ae-923e-2f19ffc4f8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PVE onderdeel</vt:lpstr>
      <vt:lpstr>Waarden</vt:lpstr>
      <vt:lpstr>'PVE onderdeel'!Afdrukbereik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Ernest</dc:creator>
  <cp:keywords/>
  <dc:description/>
  <cp:lastModifiedBy>Petra Nowee</cp:lastModifiedBy>
  <cp:revision/>
  <dcterms:created xsi:type="dcterms:W3CDTF">2018-06-14T12:47:40Z</dcterms:created>
  <dcterms:modified xsi:type="dcterms:W3CDTF">2021-01-11T08:41:58Z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0x0101005FF1C8252C55AC4B97B419DD502FEFF5</vt:lpwstr>
  </property>
</Properties>
</file>