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Jobmarketing (564129)\04 Nota van Inlichtingen\NvI 2\"/>
    </mc:Choice>
  </mc:AlternateContent>
  <bookViews>
    <workbookView xWindow="0" yWindow="0" windowWidth="13275" windowHeight="8265" autoFilterDateGrouping="0"/>
  </bookViews>
  <sheets>
    <sheet name="Inschrijfprijs" sheetId="11" r:id="rId1"/>
    <sheet name="Tarieven" sheetId="12" r:id="rId2"/>
    <sheet name="Overige jobboards" sheetId="13" r:id="rId3"/>
  </sheets>
  <calcPr calcId="152511"/>
  <customWorkbookViews>
    <customWorkbookView name="Beknopt" guid="{42106B28-09EB-4757-B9C9-08BA3192223E}" includeHiddenRowCol="0" maximized="1" xWindow="1276" yWindow="-4" windowWidth="1848" windowHeight="1208" activeSheetId="7"/>
  </customWorkbookViews>
</workbook>
</file>

<file path=xl/calcChain.xml><?xml version="1.0" encoding="utf-8"?>
<calcChain xmlns="http://schemas.openxmlformats.org/spreadsheetml/2006/main">
  <c r="D23" i="12" l="1"/>
  <c r="D4" i="12" l="1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1" i="12"/>
  <c r="D22" i="12"/>
  <c r="D3" i="12"/>
  <c r="E14" i="11" l="1"/>
  <c r="E13" i="11"/>
  <c r="G13" i="11" s="1"/>
  <c r="G14" i="11" l="1"/>
  <c r="E12" i="11" l="1"/>
  <c r="G12" i="11" s="1"/>
  <c r="G17" i="11" s="1"/>
</calcChain>
</file>

<file path=xl/sharedStrings.xml><?xml version="1.0" encoding="utf-8"?>
<sst xmlns="http://schemas.openxmlformats.org/spreadsheetml/2006/main" count="99" uniqueCount="93">
  <si>
    <t>Onderdeel</t>
  </si>
  <si>
    <t>Inschrijfprijs</t>
  </si>
  <si>
    <t>Concern Inkoop gemeente Hilversum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</si>
  <si>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</si>
  <si>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</si>
  <si>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</si>
  <si>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</si>
  <si>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</si>
  <si>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</si>
  <si>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</si>
  <si>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</si>
  <si>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</si>
  <si>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</si>
  <si>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</si>
  <si>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</si>
  <si>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Bijlage 3 Invulformulier tarieven</t>
  </si>
  <si>
    <t>Tarief</t>
  </si>
  <si>
    <t>Aldus ondertekend en bijbehorende gegevens naar waarheid verstrekt:</t>
  </si>
  <si>
    <t>Facebook</t>
  </si>
  <si>
    <t>Instagram</t>
  </si>
  <si>
    <t>LinkedIn</t>
  </si>
  <si>
    <t>Twitter</t>
  </si>
  <si>
    <t>Google Ads + Display Network (type D)</t>
  </si>
  <si>
    <t>Youtube</t>
  </si>
  <si>
    <t>LinkedIn Jobposting</t>
  </si>
  <si>
    <t>NRC</t>
  </si>
  <si>
    <t>Omgevingsweb</t>
  </si>
  <si>
    <t>ROmagazine &amp; Stadszaken</t>
  </si>
  <si>
    <t>Recht.nl</t>
  </si>
  <si>
    <t>Gemeentebanen.nl</t>
  </si>
  <si>
    <t>Fictief aantal</t>
  </si>
  <si>
    <t>ATS</t>
  </si>
  <si>
    <t>wervingscampagnes</t>
  </si>
  <si>
    <t>Implementatie</t>
  </si>
  <si>
    <t>Jaarlijks beheer en onderhoud</t>
  </si>
  <si>
    <t>Fictieve som wervingscampagnes</t>
  </si>
  <si>
    <t>Implementatiekosten ATS</t>
  </si>
  <si>
    <t>Aantal</t>
  </si>
  <si>
    <t>Subtotal</t>
  </si>
  <si>
    <t>Jaarlijkse kosten ATS</t>
  </si>
  <si>
    <t>Jobmarketing</t>
  </si>
  <si>
    <t>Intermediair</t>
  </si>
  <si>
    <t>Fictief subtaal</t>
  </si>
  <si>
    <t>Totaal</t>
  </si>
  <si>
    <t>Wervingsadvies</t>
  </si>
  <si>
    <t>Indeed Sponsored Job</t>
  </si>
  <si>
    <t>Binnenlandsbestuur</t>
  </si>
  <si>
    <t>Logeion</t>
  </si>
  <si>
    <t>Nationale vacaturebank</t>
  </si>
  <si>
    <t>Openbare Ruimte</t>
  </si>
  <si>
    <t>ICTer gezocht</t>
  </si>
  <si>
    <t>ITbanen + Tweakers + Nationale vacaturebank</t>
  </si>
  <si>
    <t>Sociaalweb</t>
  </si>
  <si>
    <t>Techniekwerkt</t>
  </si>
  <si>
    <t>Villamedia</t>
  </si>
  <si>
    <t>Cobouw</t>
  </si>
  <si>
    <t>Finance | Gold pakket</t>
  </si>
  <si>
    <t>ICT Werkt</t>
  </si>
  <si>
    <t>InkopersCafe</t>
  </si>
  <si>
    <t>Juridische Banenbank</t>
  </si>
  <si>
    <t>Straatbeeld</t>
  </si>
  <si>
    <t>Vereninging BWT</t>
  </si>
  <si>
    <t>Adformatie</t>
  </si>
  <si>
    <t>Architectenweb</t>
  </si>
  <si>
    <t>Boomzorg</t>
  </si>
  <si>
    <t>Bouwvacatures</t>
  </si>
  <si>
    <t>Careerguide in Finance</t>
  </si>
  <si>
    <t>Datajobs</t>
  </si>
  <si>
    <t>deingenieur.nl</t>
  </si>
  <si>
    <t>Ecojob.nl</t>
  </si>
  <si>
    <t>FD</t>
  </si>
  <si>
    <t>Frankwatching</t>
  </si>
  <si>
    <t>GEO Informatie Nederland (GIN)</t>
  </si>
  <si>
    <t>GIS Magazine/GISJobs</t>
  </si>
  <si>
    <t>groeneruimte.nl</t>
  </si>
  <si>
    <t>Handhaving.nl + IkbenBOA</t>
  </si>
  <si>
    <t>Hortipoint</t>
  </si>
  <si>
    <t>HRBaan</t>
  </si>
  <si>
    <t>Inkoopjobs</t>
  </si>
  <si>
    <t>Mobiliteitsplatform</t>
  </si>
  <si>
    <t>NEVI</t>
  </si>
  <si>
    <t>NVTI.nl</t>
  </si>
  <si>
    <t>Risk &amp; Compliance</t>
  </si>
  <si>
    <t>Stad+Groen</t>
  </si>
  <si>
    <t>Stedenbouw en architectuur</t>
  </si>
  <si>
    <t>Verkeersnet</t>
  </si>
  <si>
    <t>Verkeerstkunde</t>
  </si>
  <si>
    <t>Jobbird</t>
  </si>
  <si>
    <t>Technicus (via ictergezocht)</t>
  </si>
  <si>
    <t>platformbuitenspelen.nl</t>
  </si>
  <si>
    <t>jobbird</t>
  </si>
  <si>
    <t>Overige (zie tabblad 'overige jobboards")</t>
  </si>
  <si>
    <t>tarief niet noodzakelijk; aantal ter 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</si>
</sst>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6" formatCode="[$-413]d\ mmmm\ 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 indent="2"/>
    </xf>
    <xf numFmtId="0" fontId="0" fillId="0" borderId="0" xfId="0" applyBorder="1" applyProtection="1"/>
    <xf numFmtId="0" fontId="0" fillId="0" borderId="0" xfId="0" applyBorder="1"/>
    <xf numFmtId="0" fontId="0" fillId="0" borderId="6" xfId="0" applyBorder="1"/>
    <xf numFmtId="0" fontId="0" fillId="0" borderId="9" xfId="0" applyBorder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Fill="1" applyBorder="1" applyAlignment="1" applyProtection="1">
      <alignment horizontal="right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0" fillId="0" borderId="3" xfId="0" applyBorder="1" applyAlignment="1" applyProtection="1">
      <alignment horizontal="left" vertical="center" indent="2"/>
    </xf>
    <xf numFmtId="0" fontId="0" fillId="0" borderId="5" xfId="0" applyBorder="1"/>
    <xf numFmtId="0" fontId="1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8" xfId="0" applyBorder="1"/>
    <xf numFmtId="0" fontId="0" fillId="0" borderId="3" xfId="0" applyBorder="1" applyAlignment="1" applyProtection="1">
      <alignment horizontal="left" vertical="center" indent="10"/>
    </xf>
    <xf numFmtId="164" fontId="0" fillId="0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4" borderId="0" xfId="0" applyFill="1" applyAlignment="1">
      <alignment horizontal="center"/>
    </xf>
    <xf numFmtId="44" fontId="0" fillId="0" borderId="0" xfId="1" applyFont="1"/>
    <xf numFmtId="164" fontId="1" fillId="2" borderId="0" xfId="0" applyNumberFormat="1" applyFont="1" applyFill="1" applyBorder="1"/>
    <xf numFmtId="0" fontId="1" fillId="2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/>
    <xf numFmtId="0" fontId="0" fillId="0" borderId="5" xfId="0" applyFill="1" applyBorder="1"/>
    <xf numFmtId="164" fontId="0" fillId="0" borderId="6" xfId="0" applyNumberFormat="1" applyFill="1" applyBorder="1"/>
    <xf numFmtId="164" fontId="1" fillId="2" borderId="13" xfId="0" applyNumberFormat="1" applyFont="1" applyFill="1" applyBorder="1"/>
    <xf numFmtId="0" fontId="0" fillId="0" borderId="7" xfId="0" applyBorder="1"/>
    <xf numFmtId="44" fontId="0" fillId="0" borderId="0" xfId="0" applyNumberFormat="1" applyBorder="1"/>
    <xf numFmtId="0" fontId="0" fillId="4" borderId="0" xfId="0" applyFill="1"/>
    <xf numFmtId="0" fontId="0" fillId="0" borderId="3" xfId="0" applyBorder="1"/>
    <xf numFmtId="0" fontId="3" fillId="0" borderId="0" xfId="0" applyFont="1" applyBorder="1" applyAlignment="1">
      <alignment vertical="center"/>
    </xf>
    <xf numFmtId="0" fontId="0" fillId="0" borderId="8" xfId="0" applyBorder="1" applyAlignment="1" applyProtection="1">
      <alignment horizontal="left" vertical="center" indent="2"/>
    </xf>
    <xf numFmtId="0" fontId="0" fillId="0" borderId="0" xfId="0" applyFill="1"/>
    <xf numFmtId="0" fontId="8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11" fillId="0" borderId="0" xfId="2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/>
    </xf>
    <xf numFmtId="44" fontId="1" fillId="0" borderId="1" xfId="0" applyNumberFormat="1" applyFont="1" applyBorder="1"/>
    <xf numFmtId="44" fontId="0" fillId="3" borderId="0" xfId="1" applyFont="1" applyFill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166" fontId="0" fillId="0" borderId="0" xfId="0" applyNumberFormat="1" applyBorder="1" applyAlignment="1" applyProtection="1">
      <alignment horizontal="left" vertical="center" indent="2"/>
    </xf>
    <xf numFmtId="44" fontId="12" fillId="0" borderId="0" xfId="1" applyFont="1" applyFill="1" applyAlignment="1" applyProtection="1">
      <alignment wrapText="1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4</xdr:col>
      <xdr:colOff>1162050</xdr:colOff>
      <xdr:row>0</xdr:row>
      <xdr:rowOff>1095375</xdr:rowOff>
    </xdr:to>
    <xdr:pic>
      <xdr:nvPicPr>
        <xdr:cNvPr id="2" name="Afbeelding 6" descr="Logo, Hilversum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ecojob.nl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deingenieur.nl/" TargetMode="External"/><Relationship Id="rId1" Type="http://schemas.openxmlformats.org/officeDocument/2006/relationships/hyperlink" Target="http://recht.nl/" TargetMode="External"/><Relationship Id="rId6" Type="http://schemas.openxmlformats.org/officeDocument/2006/relationships/hyperlink" Target="http://nvti.nl/" TargetMode="External"/><Relationship Id="rId5" Type="http://schemas.openxmlformats.org/officeDocument/2006/relationships/hyperlink" Target="http://handhaving.nl/" TargetMode="External"/><Relationship Id="rId4" Type="http://schemas.openxmlformats.org/officeDocument/2006/relationships/hyperlink" Target="http://groeneruimte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Q26"/>
  <sheetViews>
    <sheetView tabSelected="1" zoomScaleNormal="100" workbookViewId="0">
      <selection activeCell="B1" sqref="B1:G1"/>
    </sheetView>
  </sheetViews>
  <sheetFormatPr defaultRowHeight="15" x14ac:dyDescent="0.25"/>
  <cols>
    <col min="1" max="1" width="2.28515625" style="1" customWidth="1"/>
    <col min="2" max="3" width="11.85546875" style="1" customWidth="1"/>
    <col min="4" max="4" width="16.140625" style="1" customWidth="1"/>
    <col min="5" max="5" width="23" style="1" customWidth="1"/>
    <col min="6" max="6" width="8.5703125" style="1" customWidth="1"/>
    <col min="7" max="7" width="23" style="1" customWidth="1"/>
    <col min="8" max="8" width="8.7109375" style="1" customWidth="1"/>
    <col min="9" max="16384" width="9.140625" style="1"/>
  </cols>
  <sheetData>
    <row r="1" spans="1:17" ht="123.75" customHeight="1" x14ac:dyDescent="0.25">
      <c r="B1" s="64"/>
      <c r="C1" s="65"/>
      <c r="D1" s="65"/>
      <c r="E1" s="65"/>
      <c r="F1" s="65"/>
      <c r="G1" s="6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80.25" customHeight="1" x14ac:dyDescent="0.25">
      <c r="B2" s="67" t="s">
        <v>15</v>
      </c>
      <c r="C2" s="68"/>
      <c r="D2" s="68"/>
      <c r="E2" s="68"/>
      <c r="F2" s="68"/>
      <c r="G2" s="69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30" customHeight="1" x14ac:dyDescent="0.25">
      <c r="B3" s="76" t="s">
        <v>12</v>
      </c>
      <c r="C3" s="77"/>
      <c r="D3" s="2" t="s">
        <v>2</v>
      </c>
      <c r="E3" s="2"/>
      <c r="F3" s="2"/>
      <c r="G3" s="7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30" customHeight="1" x14ac:dyDescent="0.25">
      <c r="B4" s="76" t="s">
        <v>3</v>
      </c>
      <c r="C4" s="77"/>
      <c r="D4" s="84">
        <v>44235</v>
      </c>
      <c r="E4" s="84"/>
      <c r="F4" s="3"/>
      <c r="G4" s="7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30" customHeight="1" x14ac:dyDescent="0.25">
      <c r="B5" s="76" t="s">
        <v>4</v>
      </c>
      <c r="C5" s="77"/>
      <c r="D5" s="2" t="s">
        <v>40</v>
      </c>
      <c r="E5" s="40"/>
      <c r="F5" s="2"/>
      <c r="G5" s="7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30" customHeight="1" x14ac:dyDescent="0.25">
      <c r="B6" s="78" t="s">
        <v>5</v>
      </c>
      <c r="C6" s="79"/>
      <c r="D6" s="41">
        <v>564129</v>
      </c>
      <c r="E6" s="41"/>
      <c r="F6" s="41"/>
      <c r="G6" s="8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" customHeight="1" x14ac:dyDescent="0.25">
      <c r="A7" s="6"/>
      <c r="B7" s="24"/>
      <c r="C7" s="24"/>
      <c r="D7" s="24"/>
      <c r="E7" s="19"/>
      <c r="F7" s="19"/>
      <c r="G7" s="39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" customHeight="1" x14ac:dyDescent="0.25">
      <c r="A8" s="6"/>
      <c r="B8" s="4"/>
      <c r="C8" s="4"/>
      <c r="D8" s="2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x14ac:dyDescent="0.25">
      <c r="A9" s="7"/>
      <c r="B9" s="80" t="s">
        <v>14</v>
      </c>
      <c r="C9" s="81"/>
      <c r="D9" s="81"/>
      <c r="E9" s="81"/>
      <c r="F9" s="81"/>
      <c r="G9" s="82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7"/>
      <c r="B10" s="60" t="s">
        <v>0</v>
      </c>
      <c r="C10" s="61"/>
      <c r="D10" s="61"/>
      <c r="E10" s="21" t="s">
        <v>16</v>
      </c>
      <c r="F10" s="21" t="s">
        <v>37</v>
      </c>
      <c r="G10" s="31" t="s">
        <v>38</v>
      </c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7"/>
      <c r="B11" s="20"/>
      <c r="C11" s="6"/>
      <c r="D11" s="6"/>
      <c r="E11" s="22"/>
      <c r="F11" s="26"/>
      <c r="G11" s="32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7"/>
      <c r="B12" s="20" t="s">
        <v>35</v>
      </c>
      <c r="C12" s="6"/>
      <c r="D12" s="6"/>
      <c r="E12" s="22">
        <f>Tarieven!D23</f>
        <v>0</v>
      </c>
      <c r="F12" s="26">
        <v>4</v>
      </c>
      <c r="G12" s="32">
        <f>E12*F12</f>
        <v>0</v>
      </c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7"/>
      <c r="B13" s="20" t="s">
        <v>36</v>
      </c>
      <c r="C13" s="6"/>
      <c r="D13" s="6"/>
      <c r="E13" s="22">
        <f>Tarieven!B27</f>
        <v>0</v>
      </c>
      <c r="F13" s="26">
        <v>1</v>
      </c>
      <c r="G13" s="32">
        <f t="shared" ref="G13:G14" si="0">E13*F13</f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  <c r="B14" s="20" t="s">
        <v>39</v>
      </c>
      <c r="C14" s="6"/>
      <c r="D14" s="6"/>
      <c r="E14" s="22">
        <f>Tarieven!B28</f>
        <v>0</v>
      </c>
      <c r="F14" s="27">
        <v>4</v>
      </c>
      <c r="G14" s="32">
        <f t="shared" si="0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7"/>
      <c r="B15" s="33"/>
      <c r="C15" s="6"/>
      <c r="D15" s="6"/>
      <c r="E15" s="22"/>
      <c r="F15" s="27"/>
      <c r="G15" s="32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7"/>
      <c r="B16" s="20"/>
      <c r="C16" s="6"/>
      <c r="D16" s="6"/>
      <c r="E16" s="25"/>
      <c r="F16" s="27"/>
      <c r="G16" s="34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 x14ac:dyDescent="0.3">
      <c r="A17" s="7"/>
      <c r="B17" s="60" t="s">
        <v>1</v>
      </c>
      <c r="C17" s="61"/>
      <c r="D17" s="61"/>
      <c r="E17" s="30"/>
      <c r="F17" s="30"/>
      <c r="G17" s="35">
        <f>SUM(G11:G14)</f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Top="1" x14ac:dyDescent="0.25">
      <c r="B18" s="36"/>
      <c r="C18" s="23"/>
      <c r="D18" s="23"/>
      <c r="E18" s="23"/>
      <c r="F18" s="23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B20" t="s">
        <v>17</v>
      </c>
      <c r="C20" s="23"/>
      <c r="D20" s="23"/>
      <c r="E20" s="23"/>
      <c r="F20" s="23"/>
      <c r="G20" s="23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37.5" customHeight="1" x14ac:dyDescent="0.25">
      <c r="B21" s="58" t="s">
        <v>6</v>
      </c>
      <c r="C21" s="59"/>
      <c r="D21" s="11" t="s">
        <v>7</v>
      </c>
      <c r="E21" s="72"/>
      <c r="F21" s="72"/>
      <c r="G21" s="73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28.5" x14ac:dyDescent="0.25">
      <c r="B22" s="12" t="s">
        <v>8</v>
      </c>
      <c r="C22" s="16"/>
      <c r="D22" s="11" t="s">
        <v>7</v>
      </c>
      <c r="E22" s="72"/>
      <c r="F22" s="72"/>
      <c r="G22" s="73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22.5" customHeight="1" x14ac:dyDescent="0.25">
      <c r="B23" s="70" t="s">
        <v>9</v>
      </c>
      <c r="C23" s="71"/>
      <c r="D23" s="71"/>
      <c r="E23" s="74"/>
      <c r="F23" s="74"/>
      <c r="G23" s="75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37.5" customHeight="1" x14ac:dyDescent="0.25">
      <c r="B24" s="13" t="s">
        <v>10</v>
      </c>
      <c r="C24" s="17"/>
      <c r="D24" s="14" t="s">
        <v>7</v>
      </c>
      <c r="E24" s="62"/>
      <c r="F24" s="62"/>
      <c r="G24" s="63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37.5" customHeight="1" x14ac:dyDescent="0.25">
      <c r="B25" s="9" t="s">
        <v>11</v>
      </c>
      <c r="C25" s="18"/>
      <c r="D25" s="10" t="s">
        <v>7</v>
      </c>
      <c r="E25" s="52"/>
      <c r="F25" s="52"/>
      <c r="G25" s="53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37.5" customHeight="1" x14ac:dyDescent="0.25">
      <c r="B26" s="56" t="s">
        <v>13</v>
      </c>
      <c r="C26" s="57"/>
      <c r="D26" s="15" t="s">
        <v>7</v>
      </c>
      <c r="E26" s="54"/>
      <c r="F26" s="54"/>
      <c r="G26" s="55"/>
      <c r="H26" s="6"/>
      <c r="I26" s="6"/>
      <c r="J26" s="6"/>
      <c r="K26" s="6"/>
      <c r="L26" s="6"/>
      <c r="M26" s="6"/>
      <c r="N26" s="6"/>
      <c r="O26" s="6"/>
      <c r="P26" s="6"/>
      <c r="Q26" s="6"/>
    </row>
  </sheetData>
  <sheetProtection algorithmName="SHA-512" hashValue="DGtmay3uwxm1o7FlCvDg48EXqRe+AX/nujzlqfU7WMbOEY6MFOZQS8Ova6m2nYT8kHP/KYobICtEb9HFCySmoQ==" saltValue="u0g/PNDp7t0cR/W9c3ROmA==" spinCount="100000" sheet="1" objects="1" scenarios="1"/>
  <mergeCells count="18">
    <mergeCell ref="B1:G1"/>
    <mergeCell ref="B2:G2"/>
    <mergeCell ref="B23:D23"/>
    <mergeCell ref="E21:G21"/>
    <mergeCell ref="E22:G23"/>
    <mergeCell ref="B10:D10"/>
    <mergeCell ref="B3:C3"/>
    <mergeCell ref="B4:C4"/>
    <mergeCell ref="B5:C5"/>
    <mergeCell ref="B6:C6"/>
    <mergeCell ref="B9:G9"/>
    <mergeCell ref="D4:E4"/>
    <mergeCell ref="E25:G25"/>
    <mergeCell ref="E26:G26"/>
    <mergeCell ref="B26:C26"/>
    <mergeCell ref="B21:C21"/>
    <mergeCell ref="B17:D17"/>
    <mergeCell ref="E24:G24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="120" zoomScaleNormal="120" workbookViewId="0">
      <selection activeCell="B20" sqref="B20"/>
    </sheetView>
  </sheetViews>
  <sheetFormatPr defaultRowHeight="15" x14ac:dyDescent="0.25"/>
  <cols>
    <col min="1" max="1" width="38.28515625" bestFit="1" customWidth="1"/>
    <col min="2" max="2" width="19.7109375" customWidth="1"/>
    <col min="3" max="3" width="12.42578125" bestFit="1" customWidth="1"/>
    <col min="4" max="4" width="19.7109375" customWidth="1"/>
  </cols>
  <sheetData>
    <row r="1" spans="1:4" s="1" customFormat="1" x14ac:dyDescent="0.25">
      <c r="A1" s="83" t="s">
        <v>32</v>
      </c>
      <c r="B1" s="83"/>
      <c r="C1" s="83"/>
      <c r="D1" s="83"/>
    </row>
    <row r="2" spans="1:4" x14ac:dyDescent="0.25">
      <c r="A2" s="38"/>
      <c r="B2" s="38" t="s">
        <v>16</v>
      </c>
      <c r="C2" s="38" t="s">
        <v>30</v>
      </c>
      <c r="D2" s="38" t="s">
        <v>42</v>
      </c>
    </row>
    <row r="3" spans="1:4" s="1" customFormat="1" x14ac:dyDescent="0.25">
      <c r="A3" s="1" t="s">
        <v>44</v>
      </c>
      <c r="B3" s="51">
        <v>0</v>
      </c>
      <c r="C3" s="1">
        <v>135</v>
      </c>
      <c r="D3" s="29">
        <f>B3*C3</f>
        <v>0</v>
      </c>
    </row>
    <row r="4" spans="1:4" x14ac:dyDescent="0.25">
      <c r="A4" s="42" t="s">
        <v>18</v>
      </c>
      <c r="B4" s="51">
        <v>0</v>
      </c>
      <c r="C4" s="1">
        <v>27</v>
      </c>
      <c r="D4" s="29">
        <f t="shared" ref="D4:D22" si="0">B4*C4</f>
        <v>0</v>
      </c>
    </row>
    <row r="5" spans="1:4" x14ac:dyDescent="0.25">
      <c r="A5" s="42" t="s">
        <v>19</v>
      </c>
      <c r="B5" s="51">
        <v>0</v>
      </c>
      <c r="C5" s="1">
        <v>27</v>
      </c>
      <c r="D5" s="29">
        <f t="shared" si="0"/>
        <v>0</v>
      </c>
    </row>
    <row r="6" spans="1:4" x14ac:dyDescent="0.25">
      <c r="A6" s="42" t="s">
        <v>20</v>
      </c>
      <c r="B6" s="51">
        <v>0</v>
      </c>
      <c r="C6" s="1">
        <v>27</v>
      </c>
      <c r="D6" s="29">
        <f t="shared" si="0"/>
        <v>0</v>
      </c>
    </row>
    <row r="7" spans="1:4" x14ac:dyDescent="0.25">
      <c r="A7" s="42" t="s">
        <v>21</v>
      </c>
      <c r="B7" s="51">
        <v>0</v>
      </c>
      <c r="C7" s="1">
        <v>27</v>
      </c>
      <c r="D7" s="29">
        <f t="shared" si="0"/>
        <v>0</v>
      </c>
    </row>
    <row r="8" spans="1:4" x14ac:dyDescent="0.25">
      <c r="A8" s="42" t="s">
        <v>22</v>
      </c>
      <c r="B8" s="51">
        <v>0</v>
      </c>
      <c r="C8" s="1">
        <v>27</v>
      </c>
      <c r="D8" s="29">
        <f t="shared" si="0"/>
        <v>0</v>
      </c>
    </row>
    <row r="9" spans="1:4" x14ac:dyDescent="0.25">
      <c r="A9" s="42" t="s">
        <v>23</v>
      </c>
      <c r="B9" s="51">
        <v>0</v>
      </c>
      <c r="C9" s="1">
        <v>0</v>
      </c>
      <c r="D9" s="29">
        <f t="shared" si="0"/>
        <v>0</v>
      </c>
    </row>
    <row r="10" spans="1:4" x14ac:dyDescent="0.25">
      <c r="A10" s="43" t="s">
        <v>48</v>
      </c>
      <c r="B10" s="51">
        <v>0</v>
      </c>
      <c r="C10" s="1">
        <v>4</v>
      </c>
      <c r="D10" s="29">
        <f t="shared" si="0"/>
        <v>0</v>
      </c>
    </row>
    <row r="11" spans="1:4" x14ac:dyDescent="0.25">
      <c r="A11" s="42" t="s">
        <v>29</v>
      </c>
      <c r="B11" s="51">
        <v>0</v>
      </c>
      <c r="C11" s="1">
        <v>88</v>
      </c>
      <c r="D11" s="29">
        <f t="shared" si="0"/>
        <v>0</v>
      </c>
    </row>
    <row r="12" spans="1:4" x14ac:dyDescent="0.25">
      <c r="A12" s="42" t="s">
        <v>24</v>
      </c>
      <c r="B12" s="51">
        <v>0</v>
      </c>
      <c r="C12" s="1">
        <v>28</v>
      </c>
      <c r="D12" s="29">
        <f t="shared" si="0"/>
        <v>0</v>
      </c>
    </row>
    <row r="13" spans="1:4" x14ac:dyDescent="0.25">
      <c r="A13" s="42" t="s">
        <v>45</v>
      </c>
      <c r="B13" s="51">
        <v>0</v>
      </c>
      <c r="C13" s="1">
        <v>30</v>
      </c>
      <c r="D13" s="29">
        <f t="shared" si="0"/>
        <v>0</v>
      </c>
    </row>
    <row r="14" spans="1:4" x14ac:dyDescent="0.25">
      <c r="A14" s="42" t="s">
        <v>41</v>
      </c>
      <c r="B14" s="51">
        <v>0</v>
      </c>
      <c r="C14" s="1">
        <v>13</v>
      </c>
      <c r="D14" s="29">
        <f t="shared" si="0"/>
        <v>0</v>
      </c>
    </row>
    <row r="15" spans="1:4" x14ac:dyDescent="0.25">
      <c r="A15" s="42" t="s">
        <v>25</v>
      </c>
      <c r="B15" s="51">
        <v>0</v>
      </c>
      <c r="C15" s="1">
        <v>7</v>
      </c>
      <c r="D15" s="29">
        <f t="shared" si="0"/>
        <v>0</v>
      </c>
    </row>
    <row r="16" spans="1:4" x14ac:dyDescent="0.25">
      <c r="A16" s="42" t="s">
        <v>89</v>
      </c>
      <c r="B16" s="51">
        <v>0</v>
      </c>
      <c r="C16" s="1">
        <v>3</v>
      </c>
      <c r="D16" s="29">
        <f t="shared" si="0"/>
        <v>0</v>
      </c>
    </row>
    <row r="17" spans="1:4" x14ac:dyDescent="0.25">
      <c r="A17" s="42" t="s">
        <v>90</v>
      </c>
      <c r="B17" s="51">
        <v>0</v>
      </c>
      <c r="C17" s="1">
        <v>0</v>
      </c>
      <c r="D17" s="29">
        <f t="shared" si="0"/>
        <v>0</v>
      </c>
    </row>
    <row r="18" spans="1:4" x14ac:dyDescent="0.25">
      <c r="A18" s="42" t="s">
        <v>26</v>
      </c>
      <c r="B18" s="51">
        <v>0</v>
      </c>
      <c r="C18" s="1">
        <v>5</v>
      </c>
      <c r="D18" s="29">
        <f t="shared" si="0"/>
        <v>0</v>
      </c>
    </row>
    <row r="19" spans="1:4" x14ac:dyDescent="0.25">
      <c r="A19" s="42" t="s">
        <v>27</v>
      </c>
      <c r="B19" s="51">
        <v>0</v>
      </c>
      <c r="C19" s="1">
        <v>6</v>
      </c>
      <c r="D19" s="29">
        <f t="shared" si="0"/>
        <v>0</v>
      </c>
    </row>
    <row r="20" spans="1:4" ht="23.25" x14ac:dyDescent="0.25">
      <c r="A20" s="42" t="s">
        <v>91</v>
      </c>
      <c r="B20" s="85" t="s">
        <v>92</v>
      </c>
      <c r="C20" s="1">
        <v>64</v>
      </c>
      <c r="D20" s="29"/>
    </row>
    <row r="21" spans="1:4" x14ac:dyDescent="0.25">
      <c r="A21" s="42" t="s">
        <v>47</v>
      </c>
      <c r="B21" s="51">
        <v>0</v>
      </c>
      <c r="C21" s="1">
        <v>4</v>
      </c>
      <c r="D21" s="29">
        <f t="shared" si="0"/>
        <v>0</v>
      </c>
    </row>
    <row r="22" spans="1:4" s="1" customFormat="1" x14ac:dyDescent="0.25">
      <c r="A22" s="42" t="s">
        <v>46</v>
      </c>
      <c r="B22" s="51">
        <v>0</v>
      </c>
      <c r="C22" s="1">
        <v>12</v>
      </c>
      <c r="D22" s="29">
        <f t="shared" si="0"/>
        <v>0</v>
      </c>
    </row>
    <row r="23" spans="1:4" ht="15.75" thickBot="1" x14ac:dyDescent="0.3">
      <c r="A23" s="49" t="s">
        <v>43</v>
      </c>
      <c r="B23" s="29"/>
      <c r="C23" s="1"/>
      <c r="D23" s="50">
        <f>SUM(D3:D22)</f>
        <v>0</v>
      </c>
    </row>
    <row r="24" spans="1:4" ht="15.75" thickTop="1" x14ac:dyDescent="0.25"/>
    <row r="25" spans="1:4" x14ac:dyDescent="0.25">
      <c r="A25" s="83" t="s">
        <v>31</v>
      </c>
      <c r="B25" s="83"/>
      <c r="C25" s="83"/>
      <c r="D25" s="83"/>
    </row>
    <row r="26" spans="1:4" x14ac:dyDescent="0.25">
      <c r="A26" s="28"/>
      <c r="B26" s="28" t="s">
        <v>16</v>
      </c>
      <c r="C26" s="28"/>
      <c r="D26" s="28"/>
    </row>
    <row r="27" spans="1:4" x14ac:dyDescent="0.25">
      <c r="A27" t="s">
        <v>33</v>
      </c>
      <c r="B27" s="51">
        <v>0</v>
      </c>
    </row>
    <row r="28" spans="1:4" x14ac:dyDescent="0.25">
      <c r="A28" t="s">
        <v>34</v>
      </c>
      <c r="B28" s="51">
        <v>0</v>
      </c>
    </row>
    <row r="29" spans="1:4" x14ac:dyDescent="0.25">
      <c r="D29" s="37"/>
    </row>
  </sheetData>
  <sheetProtection algorithmName="SHA-512" hashValue="4OBf6fVQk0kWocMLkBKW+BnwL8Bu9b0EaiMLhUqtKQwWxp6RI7k5kq/BG0CuVdbFYb1bm9oyZT0+qRJGEdq9JA==" saltValue="B7hHYORzA6+0wF/H1zsh0w==" spinCount="100000" sheet="1" objects="1" scenarios="1"/>
  <mergeCells count="2">
    <mergeCell ref="A1:D1"/>
    <mergeCell ref="A25:D2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opLeftCell="A10" workbookViewId="0">
      <selection activeCell="B10" sqref="B10"/>
    </sheetView>
  </sheetViews>
  <sheetFormatPr defaultRowHeight="15" x14ac:dyDescent="0.25"/>
  <cols>
    <col min="1" max="3" width="35.140625" style="44" customWidth="1"/>
    <col min="4" max="16384" width="9.140625" style="44"/>
  </cols>
  <sheetData>
    <row r="1" spans="1:3" x14ac:dyDescent="0.25">
      <c r="A1" s="43" t="s">
        <v>49</v>
      </c>
      <c r="B1" s="43"/>
      <c r="C1" s="43"/>
    </row>
    <row r="2" spans="1:3" x14ac:dyDescent="0.25">
      <c r="A2" s="45" t="s">
        <v>28</v>
      </c>
      <c r="B2" s="46"/>
      <c r="C2" s="47"/>
    </row>
    <row r="3" spans="1:3" x14ac:dyDescent="0.25">
      <c r="A3" s="43" t="s">
        <v>50</v>
      </c>
      <c r="B3" s="46"/>
      <c r="C3" s="47"/>
    </row>
    <row r="4" spans="1:3" ht="30" x14ac:dyDescent="0.25">
      <c r="A4" s="43" t="s">
        <v>51</v>
      </c>
      <c r="B4" s="46"/>
      <c r="C4" s="46"/>
    </row>
    <row r="5" spans="1:3" x14ac:dyDescent="0.25">
      <c r="A5" s="43" t="s">
        <v>52</v>
      </c>
      <c r="B5" s="46"/>
      <c r="C5" s="46"/>
    </row>
    <row r="6" spans="1:3" x14ac:dyDescent="0.25">
      <c r="A6" s="43" t="s">
        <v>53</v>
      </c>
      <c r="B6" s="46"/>
      <c r="C6" s="46"/>
    </row>
    <row r="7" spans="1:3" x14ac:dyDescent="0.25">
      <c r="A7" s="43" t="s">
        <v>54</v>
      </c>
      <c r="B7" s="46"/>
      <c r="C7" s="46"/>
    </row>
    <row r="8" spans="1:3" x14ac:dyDescent="0.25">
      <c r="A8" s="43" t="s">
        <v>55</v>
      </c>
      <c r="B8" s="46"/>
      <c r="C8" s="46"/>
    </row>
    <row r="9" spans="1:3" x14ac:dyDescent="0.25">
      <c r="A9" s="43" t="s">
        <v>56</v>
      </c>
      <c r="B9" s="46"/>
      <c r="C9" s="46"/>
    </row>
    <row r="10" spans="1:3" x14ac:dyDescent="0.25">
      <c r="A10" s="43" t="s">
        <v>57</v>
      </c>
      <c r="B10" s="46"/>
      <c r="C10" s="46"/>
    </row>
    <row r="11" spans="1:3" x14ac:dyDescent="0.25">
      <c r="A11" s="43" t="s">
        <v>58</v>
      </c>
      <c r="B11" s="46"/>
      <c r="C11" s="46"/>
    </row>
    <row r="12" spans="1:3" x14ac:dyDescent="0.25">
      <c r="A12" s="43" t="s">
        <v>59</v>
      </c>
      <c r="B12" s="46"/>
      <c r="C12" s="46"/>
    </row>
    <row r="13" spans="1:3" x14ac:dyDescent="0.25">
      <c r="A13" s="43" t="s">
        <v>60</v>
      </c>
      <c r="B13" s="46"/>
      <c r="C13" s="46"/>
    </row>
    <row r="14" spans="1:3" x14ac:dyDescent="0.25">
      <c r="A14" s="43" t="s">
        <v>61</v>
      </c>
      <c r="B14" s="46"/>
      <c r="C14" s="46"/>
    </row>
    <row r="15" spans="1:3" x14ac:dyDescent="0.25">
      <c r="A15" s="43" t="s">
        <v>62</v>
      </c>
      <c r="B15" s="46"/>
      <c r="C15" s="46"/>
    </row>
    <row r="16" spans="1:3" x14ac:dyDescent="0.25">
      <c r="A16" s="43" t="s">
        <v>63</v>
      </c>
      <c r="B16" s="46"/>
      <c r="C16" s="46"/>
    </row>
    <row r="17" spans="1:3" x14ac:dyDescent="0.25">
      <c r="A17" s="43" t="s">
        <v>64</v>
      </c>
      <c r="B17" s="46"/>
      <c r="C17" s="46"/>
    </row>
    <row r="18" spans="1:3" x14ac:dyDescent="0.25">
      <c r="A18" s="43" t="s">
        <v>65</v>
      </c>
      <c r="B18" s="46"/>
      <c r="C18" s="46"/>
    </row>
    <row r="19" spans="1:3" x14ac:dyDescent="0.25">
      <c r="A19" s="43" t="s">
        <v>66</v>
      </c>
      <c r="B19" s="46"/>
      <c r="C19" s="46"/>
    </row>
    <row r="20" spans="1:3" x14ac:dyDescent="0.25">
      <c r="A20" s="43" t="s">
        <v>67</v>
      </c>
      <c r="B20" s="46"/>
      <c r="C20" s="46"/>
    </row>
    <row r="21" spans="1:3" x14ac:dyDescent="0.25">
      <c r="A21" s="45" t="s">
        <v>68</v>
      </c>
      <c r="B21" s="46"/>
      <c r="C21" s="46"/>
    </row>
    <row r="22" spans="1:3" x14ac:dyDescent="0.25">
      <c r="A22" s="45" t="s">
        <v>69</v>
      </c>
      <c r="B22" s="46"/>
      <c r="C22" s="46"/>
    </row>
    <row r="23" spans="1:3" x14ac:dyDescent="0.25">
      <c r="A23" s="43" t="s">
        <v>70</v>
      </c>
      <c r="B23" s="46"/>
      <c r="C23" s="46"/>
    </row>
    <row r="24" spans="1:3" x14ac:dyDescent="0.25">
      <c r="A24" s="43" t="s">
        <v>71</v>
      </c>
      <c r="B24" s="46"/>
      <c r="C24" s="46"/>
    </row>
    <row r="25" spans="1:3" x14ac:dyDescent="0.25">
      <c r="A25" s="43" t="s">
        <v>72</v>
      </c>
      <c r="B25" s="46"/>
      <c r="C25" s="46"/>
    </row>
    <row r="26" spans="1:3" x14ac:dyDescent="0.25">
      <c r="A26" s="43" t="s">
        <v>73</v>
      </c>
      <c r="B26" s="46"/>
      <c r="C26" s="46"/>
    </row>
    <row r="27" spans="1:3" x14ac:dyDescent="0.25">
      <c r="A27" s="45" t="s">
        <v>74</v>
      </c>
      <c r="B27" s="46"/>
      <c r="C27" s="46"/>
    </row>
    <row r="28" spans="1:3" x14ac:dyDescent="0.25">
      <c r="A28" s="45" t="s">
        <v>75</v>
      </c>
      <c r="B28" s="46"/>
      <c r="C28" s="46"/>
    </row>
    <row r="29" spans="1:3" x14ac:dyDescent="0.25">
      <c r="A29" s="43" t="s">
        <v>76</v>
      </c>
      <c r="B29" s="46"/>
      <c r="C29" s="46"/>
    </row>
    <row r="30" spans="1:3" x14ac:dyDescent="0.25">
      <c r="A30" s="43" t="s">
        <v>77</v>
      </c>
      <c r="B30" s="46"/>
      <c r="C30" s="46"/>
    </row>
    <row r="31" spans="1:3" x14ac:dyDescent="0.25">
      <c r="A31" s="43" t="s">
        <v>78</v>
      </c>
      <c r="B31" s="46"/>
      <c r="C31" s="46"/>
    </row>
    <row r="32" spans="1:3" x14ac:dyDescent="0.25">
      <c r="A32" s="43" t="s">
        <v>79</v>
      </c>
      <c r="B32" s="46"/>
      <c r="C32" s="46"/>
    </row>
    <row r="33" spans="1:3" x14ac:dyDescent="0.25">
      <c r="A33" s="43" t="s">
        <v>80</v>
      </c>
      <c r="B33" s="46"/>
      <c r="C33" s="46"/>
    </row>
    <row r="34" spans="1:3" x14ac:dyDescent="0.25">
      <c r="A34" s="45" t="s">
        <v>81</v>
      </c>
      <c r="B34" s="46"/>
      <c r="C34" s="46"/>
    </row>
    <row r="35" spans="1:3" x14ac:dyDescent="0.25">
      <c r="A35" s="43" t="s">
        <v>82</v>
      </c>
      <c r="B35" s="46"/>
      <c r="C35" s="46"/>
    </row>
    <row r="36" spans="1:3" x14ac:dyDescent="0.25">
      <c r="A36" s="43" t="s">
        <v>83</v>
      </c>
      <c r="B36" s="46"/>
      <c r="C36" s="46"/>
    </row>
    <row r="37" spans="1:3" x14ac:dyDescent="0.25">
      <c r="A37" s="43" t="s">
        <v>84</v>
      </c>
      <c r="B37" s="46"/>
      <c r="C37" s="46"/>
    </row>
    <row r="38" spans="1:3" x14ac:dyDescent="0.25">
      <c r="A38" s="43" t="s">
        <v>85</v>
      </c>
      <c r="B38" s="46"/>
      <c r="C38" s="46"/>
    </row>
    <row r="39" spans="1:3" x14ac:dyDescent="0.25">
      <c r="A39" s="43" t="s">
        <v>86</v>
      </c>
      <c r="B39" s="46"/>
      <c r="C39" s="46"/>
    </row>
    <row r="40" spans="1:3" x14ac:dyDescent="0.25">
      <c r="A40" s="43" t="s">
        <v>87</v>
      </c>
      <c r="B40" s="46"/>
      <c r="C40" s="46"/>
    </row>
    <row r="41" spans="1:3" x14ac:dyDescent="0.25">
      <c r="A41" s="43" t="s">
        <v>88</v>
      </c>
      <c r="B41" s="46"/>
      <c r="C41" s="46"/>
    </row>
    <row r="42" spans="1:3" x14ac:dyDescent="0.25">
      <c r="A42" s="43"/>
      <c r="B42" s="46"/>
      <c r="C42" s="46"/>
    </row>
    <row r="43" spans="1:3" x14ac:dyDescent="0.25">
      <c r="A43" s="43"/>
      <c r="B43" s="46"/>
      <c r="C43" s="46"/>
    </row>
    <row r="44" spans="1:3" x14ac:dyDescent="0.25">
      <c r="A44" s="45"/>
      <c r="B44" s="46"/>
      <c r="C44" s="46"/>
    </row>
    <row r="45" spans="1:3" x14ac:dyDescent="0.25">
      <c r="A45" s="43"/>
      <c r="B45" s="46"/>
      <c r="C45" s="46"/>
    </row>
    <row r="46" spans="1:3" x14ac:dyDescent="0.25">
      <c r="A46" s="43"/>
      <c r="B46" s="46"/>
      <c r="C46" s="46"/>
    </row>
    <row r="47" spans="1:3" x14ac:dyDescent="0.25">
      <c r="A47" s="43"/>
      <c r="B47" s="46"/>
      <c r="C47" s="46"/>
    </row>
    <row r="48" spans="1:3" x14ac:dyDescent="0.25">
      <c r="A48" s="43"/>
      <c r="B48" s="46"/>
      <c r="C48" s="46"/>
    </row>
    <row r="49" spans="1:3" x14ac:dyDescent="0.25">
      <c r="A49" s="43"/>
      <c r="B49" s="46"/>
      <c r="C49" s="46"/>
    </row>
    <row r="50" spans="1:3" x14ac:dyDescent="0.25">
      <c r="A50" s="43"/>
      <c r="B50" s="43"/>
      <c r="C50" s="43"/>
    </row>
    <row r="51" spans="1:3" x14ac:dyDescent="0.25">
      <c r="A51" s="43"/>
      <c r="B51" s="43"/>
      <c r="C51" s="43"/>
    </row>
    <row r="52" spans="1:3" x14ac:dyDescent="0.25">
      <c r="A52" s="45"/>
      <c r="B52" s="48"/>
      <c r="C52" s="43"/>
    </row>
  </sheetData>
  <sheetProtection algorithmName="SHA-512" hashValue="F5sHyPB1Q4N9JoLqif8TIRlUD29X/FXbTAMsQzoNU1RJu2GQXfB/jVU4cXpiKniePoUhNLA9CEF+0CgpjF7XVA==" saltValue="JIMbvyNW3L5Vv8ferom//g==" spinCount="100000" sheet="1" objects="1" scenarios="1"/>
  <hyperlinks>
    <hyperlink ref="A2" r:id="rId1" display="http://recht.nl/"/>
    <hyperlink ref="A21" r:id="rId2" display="http://deingenieur.nl/"/>
    <hyperlink ref="A22" r:id="rId3" display="http://ecojob.nl/"/>
    <hyperlink ref="A27" r:id="rId4" display="http://groeneruimte.nl/"/>
    <hyperlink ref="A28" r:id="rId5" display="http://handhaving.nl/"/>
    <hyperlink ref="A34" r:id="rId6" display="http://nvti.nl/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Inschrijfprijs</vt:lpstr>
      <vt:lpstr>Tarieven</vt:lpstr>
      <vt:lpstr>Overige jobboards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Muller, Jasper</cp:lastModifiedBy>
  <cp:lastPrinted>2021-02-08T14:21:54Z</cp:lastPrinted>
  <dcterms:created xsi:type="dcterms:W3CDTF">2017-08-02T08:14:18Z</dcterms:created>
  <dcterms:modified xsi:type="dcterms:W3CDTF">2021-02-08T14:22:24Z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