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MBO Amersfoort/Inhuur personeel 2020/NvI/1e NvI/"/>
    </mc:Choice>
  </mc:AlternateContent>
  <xr:revisionPtr revIDLastSave="384" documentId="8_{E327A72B-DE97-4839-861A-59ECD6AA63C0}" xr6:coauthVersionLast="45" xr6:coauthVersionMax="45" xr10:uidLastSave="{A93ED7AB-8E19-4839-B38A-D0D717725AAB}"/>
  <bookViews>
    <workbookView xWindow="-108" yWindow="-108" windowWidth="30936" windowHeight="16896" xr2:uid="{64669403-B46F-44E6-8E5C-BF071E560D57}"/>
  </bookViews>
  <sheets>
    <sheet name="Calculatieblad - Perceel 1" sheetId="1" r:id="rId1"/>
    <sheet name="Overnametermijn - Perceel 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J36" i="1" l="1"/>
  <c r="J40" i="1" s="1"/>
  <c r="J25" i="1"/>
  <c r="D22" i="1"/>
  <c r="J22" i="1"/>
  <c r="J19" i="1"/>
  <c r="J15" i="1"/>
  <c r="G15" i="1"/>
  <c r="D15" i="1"/>
  <c r="J16" i="1"/>
  <c r="J11" i="1"/>
  <c r="J35" i="1"/>
  <c r="J34" i="1"/>
  <c r="J33" i="1"/>
  <c r="J32" i="1"/>
  <c r="J31" i="1"/>
  <c r="J30" i="1"/>
  <c r="J29" i="1"/>
  <c r="J27" i="1"/>
  <c r="J26" i="1"/>
  <c r="G22" i="1"/>
  <c r="J20" i="1"/>
  <c r="J17" i="1"/>
  <c r="G11" i="1"/>
  <c r="J14" i="1"/>
  <c r="J13" i="1"/>
  <c r="J12" i="1"/>
  <c r="J8" i="1"/>
  <c r="G9" i="1"/>
  <c r="J9" i="1"/>
  <c r="J23" i="1" l="1"/>
  <c r="G16" i="1" l="1"/>
  <c r="G14" i="1"/>
  <c r="G13" i="1"/>
  <c r="G12" i="1"/>
  <c r="G17" i="1" l="1"/>
  <c r="G19" i="1" l="1"/>
  <c r="G8" i="1"/>
  <c r="D8" i="1" l="1"/>
  <c r="D9" i="1" l="1"/>
  <c r="D12" i="1" s="1"/>
  <c r="D16" i="1" l="1"/>
  <c r="D11" i="1"/>
  <c r="D14" i="1"/>
  <c r="D13" i="1"/>
  <c r="D17" i="1" l="1"/>
  <c r="G20" i="1"/>
  <c r="D19" i="1" l="1"/>
  <c r="D20" i="1" s="1"/>
  <c r="D23" i="1" s="1"/>
  <c r="G23" i="1"/>
  <c r="G32" i="1" l="1"/>
  <c r="D35" i="1"/>
  <c r="D29" i="1"/>
  <c r="G35" i="1"/>
  <c r="G31" i="1"/>
  <c r="G27" i="1"/>
  <c r="G29" i="1"/>
  <c r="G28" i="1"/>
  <c r="G34" i="1"/>
  <c r="G30" i="1"/>
  <c r="G26" i="1"/>
  <c r="G25" i="1"/>
  <c r="G33" i="1"/>
  <c r="D34" i="1"/>
  <c r="D31" i="1"/>
  <c r="D27" i="1"/>
  <c r="D33" i="1"/>
  <c r="D26" i="1"/>
  <c r="D32" i="1"/>
  <c r="D30" i="1"/>
  <c r="D28" i="1"/>
  <c r="D25" i="1"/>
  <c r="G36" i="1" l="1"/>
  <c r="G40" i="1" s="1"/>
  <c r="D36" i="1"/>
  <c r="D40" i="1" s="1"/>
  <c r="D42" i="1" l="1"/>
</calcChain>
</file>

<file path=xl/sharedStrings.xml><?xml version="1.0" encoding="utf-8"?>
<sst xmlns="http://schemas.openxmlformats.org/spreadsheetml/2006/main" count="101" uniqueCount="48">
  <si>
    <t>Percentage</t>
  </si>
  <si>
    <t>Wachtdag(en)</t>
  </si>
  <si>
    <t>Algemeen</t>
  </si>
  <si>
    <t>Reserveringen</t>
  </si>
  <si>
    <t>Bijdrage</t>
  </si>
  <si>
    <t>Feestdagen</t>
  </si>
  <si>
    <t>Kort / Bijzonder verlof</t>
  </si>
  <si>
    <t>Vakantiegeld</t>
  </si>
  <si>
    <t>Ziekte</t>
  </si>
  <si>
    <t>Opleidingsdagen</t>
  </si>
  <si>
    <t xml:space="preserve">Eindejaarsuitkering </t>
  </si>
  <si>
    <t>Wettelijke inhoudingen</t>
  </si>
  <si>
    <t>WW</t>
  </si>
  <si>
    <t>WW Sectorfonds</t>
  </si>
  <si>
    <t>WAO/WIA Basispremie</t>
  </si>
  <si>
    <t>Werkhervattingskas</t>
  </si>
  <si>
    <t>Transitievergoeding incl. sociale lasten</t>
  </si>
  <si>
    <t>ZVW</t>
  </si>
  <si>
    <t>Pensioen</t>
  </si>
  <si>
    <t>Opleidingen</t>
  </si>
  <si>
    <t>Sociaal Fonds &amp; Calamiteitenverlof</t>
  </si>
  <si>
    <t>Leegloop</t>
  </si>
  <si>
    <t>Bureaumarge</t>
  </si>
  <si>
    <t>Marge</t>
  </si>
  <si>
    <t>Subtotaal</t>
  </si>
  <si>
    <t xml:space="preserve">Vakantiedagen </t>
  </si>
  <si>
    <t xml:space="preserve">Omrekenfactor:   </t>
  </si>
  <si>
    <t>Overig</t>
  </si>
  <si>
    <t>Ondertekening:</t>
  </si>
  <si>
    <t>Naam Inschrijver:</t>
  </si>
  <si>
    <t>Naam ondertekenaar:</t>
  </si>
  <si>
    <t>Datum:</t>
  </si>
  <si>
    <t>Handtekening:</t>
  </si>
  <si>
    <t>Door inschrijver in te vullen</t>
  </si>
  <si>
    <t xml:space="preserve">Gemiddelde Omrekenfactor (inschrijfprijs):   </t>
  </si>
  <si>
    <t>Leegloopdagen</t>
  </si>
  <si>
    <t>Aanvulling ziektewet</t>
  </si>
  <si>
    <t>Aanbesteding 'Inhuur Personeel' - MBO Amersfoort</t>
  </si>
  <si>
    <t>ABU FASE A  / NBBU FASE 1-2</t>
  </si>
  <si>
    <t>ABU FASE B of C / NBBU FASE 3-4</t>
  </si>
  <si>
    <t>PAYROLLING</t>
  </si>
  <si>
    <t xml:space="preserve">Weging:   </t>
  </si>
  <si>
    <t>Basisloon (Conform  MBO)</t>
  </si>
  <si>
    <t xml:space="preserve">Overnamtermijn inschrijver: </t>
  </si>
  <si>
    <t xml:space="preserve">  uur</t>
  </si>
  <si>
    <t xml:space="preserve">Het overnametermijn is in het Programma van Eisen (eis o-e-10) vastgesteld op minimaal 1040 uur. 
Inschrijver heeft hieronder de mogelijkheid om een lager overnametermijn aan te bieden. </t>
  </si>
  <si>
    <t>Bijlage 5A - Calculatieblad Perceel 1 NvI 1</t>
  </si>
  <si>
    <t>Bijlage 5A - Overnametermijn Perceel 1 NvI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</si>
</sst>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3" fillId="4" borderId="1" xfId="0" applyFont="1" applyFill="1" applyBorder="1"/>
    <xf numFmtId="10" fontId="4" fillId="0" borderId="0" xfId="0" applyNumberFormat="1" applyFont="1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NumberFormat="1"/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4" borderId="1" xfId="0" applyFon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2" fontId="6" fillId="5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0" fontId="2" fillId="6" borderId="0" xfId="0" applyNumberFormat="1" applyFont="1" applyFill="1" applyBorder="1" applyAlignment="1">
      <alignment horizontal="center" wrapText="1"/>
    </xf>
    <xf numFmtId="10" fontId="0" fillId="0" borderId="0" xfId="0" applyNumberFormat="1"/>
    <xf numFmtId="0" fontId="0" fillId="0" borderId="0" xfId="0" applyAlignment="1">
      <alignment vertical="center"/>
    </xf>
    <xf numFmtId="9" fontId="10" fillId="9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10" fontId="2" fillId="2" borderId="3" xfId="0" applyNumberFormat="1" applyFont="1" applyFill="1" applyBorder="1" applyAlignment="1">
      <alignment horizontal="center" wrapText="1"/>
    </xf>
    <xf numFmtId="10" fontId="2" fillId="2" borderId="4" xfId="0" applyNumberFormat="1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2" fontId="9" fillId="8" borderId="5" xfId="0" applyNumberFormat="1" applyFont="1" applyFill="1" applyBorder="1" applyAlignment="1">
      <alignment horizontal="center" vertical="center"/>
    </xf>
    <xf numFmtId="2" fontId="9" fillId="8" borderId="6" xfId="0" applyNumberFormat="1" applyFont="1" applyFill="1" applyBorder="1" applyAlignment="1">
      <alignment horizontal="center" vertical="center"/>
    </xf>
    <xf numFmtId="2" fontId="9" fillId="8" borderId="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" fillId="7" borderId="1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10" fontId="2" fillId="6" borderId="0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11" fillId="10" borderId="8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302558</xdr:colOff>
      <xdr:row>0</xdr:row>
      <xdr:rowOff>145676</xdr:rowOff>
    </xdr:from>
    <xdr:to>
      <xdr:col>14</xdr:col>
      <xdr:colOff>87292</xdr:colOff>
      <xdr:row>8</xdr:row>
      <xdr:rowOff>100443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EE3C05C-3008-40EF-A9ED-6BF77CF196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4411" y="145676"/>
          <a:ext cx="2447925" cy="1532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276226</xdr:colOff>
      <xdr:row>0</xdr:row>
      <xdr:rowOff>171450</xdr:rowOff>
    </xdr:from>
    <xdr:to>
      <xdr:col>12</xdr:col>
      <xdr:colOff>272722</xdr:colOff>
      <xdr:row>4</xdr:row>
      <xdr:rowOff>428625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E333DFA-37CD-4045-A796-CBDE9C3449E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0826" y="171450"/>
          <a:ext cx="1825296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112BB-90AA-4945-A6D9-056B647E063D}">
  <dimension ref="B1:O49"/>
  <sheetViews>
    <sheetView showGridLines="0" tabSelected="1" zoomScale="70" zoomScaleNormal="70" zoomScaleSheetLayoutView="130" workbookViewId="0">
      <selection activeCell="J29" sqref="J29"/>
    </sheetView>
  </sheetViews>
  <sheetFormatPr defaultRowHeight="14.4" x14ac:dyDescent="0.3"/>
  <cols>
    <col min="1" max="1" width="3.33203125" customWidth="1"/>
    <col min="2" max="2" width="49.88671875" customWidth="1"/>
    <col min="3" max="3" width="17.44140625" customWidth="1"/>
    <col min="4" max="4" width="26.33203125" style="7" customWidth="1"/>
    <col min="5" max="5" width="2.5546875" customWidth="1"/>
    <col min="6" max="6" width="17.44140625" customWidth="1"/>
    <col min="7" max="7" width="23.109375" style="7" customWidth="1"/>
    <col min="8" max="8" width="2.5546875" customWidth="1"/>
    <col min="9" max="9" width="17.44140625" customWidth="1"/>
    <col min="10" max="10" width="20.88671875" style="7" customWidth="1"/>
    <col min="11" max="11" width="20" customWidth="1"/>
    <col min="12" max="12" width="13" customWidth="1"/>
    <col min="13" max="14" width="3.5546875" customWidth="1"/>
    <col min="15" max="15" width="9.88671875" customWidth="1"/>
  </cols>
  <sheetData>
    <row r="1" spans="2:10" ht="15" thickBot="1" x14ac:dyDescent="0.35"/>
    <row r="2" spans="2:10" ht="23.25" customHeight="1" x14ac:dyDescent="0.45">
      <c r="B2" s="18" t="s">
        <v>46</v>
      </c>
      <c r="D2" s="36"/>
      <c r="G2"/>
      <c r="J2" s="27" t="s">
        <v>33</v>
      </c>
    </row>
    <row r="3" spans="2:10" ht="15" thickBot="1" x14ac:dyDescent="0.35">
      <c r="B3" s="17" t="s">
        <v>37</v>
      </c>
      <c r="D3" s="36"/>
      <c r="G3"/>
      <c r="J3" s="28"/>
    </row>
    <row r="4" spans="2:10" ht="9" customHeight="1" x14ac:dyDescent="0.3">
      <c r="B4" s="17"/>
      <c r="D4" s="22"/>
      <c r="G4"/>
      <c r="J4"/>
    </row>
    <row r="5" spans="2:10" x14ac:dyDescent="0.3">
      <c r="C5" s="34" t="s">
        <v>38</v>
      </c>
      <c r="D5" s="34"/>
      <c r="F5" s="34" t="s">
        <v>39</v>
      </c>
      <c r="G5" s="34"/>
      <c r="I5" s="29" t="s">
        <v>40</v>
      </c>
      <c r="J5" s="29"/>
    </row>
    <row r="6" spans="2:10" ht="15.6" x14ac:dyDescent="0.3">
      <c r="B6" s="5" t="s">
        <v>2</v>
      </c>
      <c r="C6" s="12" t="s">
        <v>0</v>
      </c>
      <c r="D6" s="15" t="s">
        <v>4</v>
      </c>
      <c r="F6" s="12" t="s">
        <v>0</v>
      </c>
      <c r="G6" s="15" t="s">
        <v>4</v>
      </c>
      <c r="I6" s="12" t="s">
        <v>0</v>
      </c>
      <c r="J6" s="15" t="s">
        <v>4</v>
      </c>
    </row>
    <row r="7" spans="2:10" x14ac:dyDescent="0.3">
      <c r="B7" s="1" t="s">
        <v>42</v>
      </c>
      <c r="C7" s="14">
        <v>1</v>
      </c>
      <c r="D7" s="9">
        <v>100</v>
      </c>
      <c r="F7" s="14">
        <v>1</v>
      </c>
      <c r="G7" s="9">
        <v>100</v>
      </c>
      <c r="I7" s="14">
        <v>1</v>
      </c>
      <c r="J7" s="9">
        <v>100</v>
      </c>
    </row>
    <row r="8" spans="2:10" x14ac:dyDescent="0.3">
      <c r="B8" s="1" t="s">
        <v>1</v>
      </c>
      <c r="C8" s="13">
        <v>0</v>
      </c>
      <c r="D8" s="10">
        <f>C8*D7</f>
        <v>0</v>
      </c>
      <c r="F8" s="13">
        <v>0</v>
      </c>
      <c r="G8" s="10">
        <f>F8*G7</f>
        <v>0</v>
      </c>
      <c r="I8" s="13">
        <v>0</v>
      </c>
      <c r="J8" s="10">
        <f>I8*J7</f>
        <v>0</v>
      </c>
    </row>
    <row r="9" spans="2:10" x14ac:dyDescent="0.3">
      <c r="B9" s="2"/>
      <c r="C9" s="6" t="s">
        <v>24</v>
      </c>
      <c r="D9" s="11">
        <f>SUM(D7:D8)</f>
        <v>100</v>
      </c>
      <c r="F9" s="6" t="s">
        <v>24</v>
      </c>
      <c r="G9" s="11">
        <f>SUM(G7:G8)</f>
        <v>100</v>
      </c>
      <c r="I9" s="6" t="s">
        <v>24</v>
      </c>
      <c r="J9" s="11">
        <f>SUM(J7:J8)</f>
        <v>100</v>
      </c>
    </row>
    <row r="10" spans="2:10" ht="15.6" x14ac:dyDescent="0.3">
      <c r="B10" s="5" t="s">
        <v>3</v>
      </c>
      <c r="C10" s="12" t="s">
        <v>0</v>
      </c>
      <c r="D10" s="16" t="s">
        <v>4</v>
      </c>
      <c r="F10" s="12" t="s">
        <v>0</v>
      </c>
      <c r="G10" s="16" t="s">
        <v>4</v>
      </c>
      <c r="I10" s="12" t="s">
        <v>0</v>
      </c>
      <c r="J10" s="16" t="s">
        <v>4</v>
      </c>
    </row>
    <row r="11" spans="2:10" x14ac:dyDescent="0.3">
      <c r="B11" s="1" t="s">
        <v>25</v>
      </c>
      <c r="C11" s="13">
        <v>0</v>
      </c>
      <c r="D11" s="10">
        <f>C11*$D$9</f>
        <v>0</v>
      </c>
      <c r="F11" s="13">
        <v>0</v>
      </c>
      <c r="G11" s="10">
        <f>F11*$G$9</f>
        <v>0</v>
      </c>
      <c r="I11" s="13">
        <v>0</v>
      </c>
      <c r="J11" s="10">
        <f>I11*$J$9</f>
        <v>0</v>
      </c>
    </row>
    <row r="12" spans="2:10" x14ac:dyDescent="0.3">
      <c r="B12" s="1" t="s">
        <v>5</v>
      </c>
      <c r="C12" s="13">
        <v>0</v>
      </c>
      <c r="D12" s="10">
        <f>C12*$D$9</f>
        <v>0</v>
      </c>
      <c r="F12" s="13">
        <v>0</v>
      </c>
      <c r="G12" s="10">
        <f t="shared" ref="G12:G16" si="0">F12*$G$9</f>
        <v>0</v>
      </c>
      <c r="I12" s="13">
        <v>0</v>
      </c>
      <c r="J12" s="10">
        <f t="shared" ref="J12:J16" si="1">I12*$J$9</f>
        <v>0</v>
      </c>
    </row>
    <row r="13" spans="2:10" x14ac:dyDescent="0.3">
      <c r="B13" s="1" t="s">
        <v>9</v>
      </c>
      <c r="C13" s="13">
        <v>0</v>
      </c>
      <c r="D13" s="10">
        <f t="shared" ref="D13:D15" si="2">C13*$D$9</f>
        <v>0</v>
      </c>
      <c r="F13" s="13">
        <v>0</v>
      </c>
      <c r="G13" s="10">
        <f t="shared" si="0"/>
        <v>0</v>
      </c>
      <c r="I13" s="13">
        <v>0</v>
      </c>
      <c r="J13" s="10">
        <f t="shared" si="1"/>
        <v>0</v>
      </c>
    </row>
    <row r="14" spans="2:10" x14ac:dyDescent="0.3">
      <c r="B14" s="1" t="s">
        <v>6</v>
      </c>
      <c r="C14" s="13">
        <v>0</v>
      </c>
      <c r="D14" s="10">
        <f t="shared" si="2"/>
        <v>0</v>
      </c>
      <c r="F14" s="13">
        <v>0</v>
      </c>
      <c r="G14" s="10">
        <f t="shared" si="0"/>
        <v>0</v>
      </c>
      <c r="I14" s="13">
        <v>0</v>
      </c>
      <c r="J14" s="10">
        <f t="shared" si="1"/>
        <v>0</v>
      </c>
    </row>
    <row r="15" spans="2:10" x14ac:dyDescent="0.3">
      <c r="B15" s="1" t="s">
        <v>8</v>
      </c>
      <c r="C15" s="13">
        <v>0</v>
      </c>
      <c r="D15" s="10">
        <f>C15*$D$9</f>
        <v>0</v>
      </c>
      <c r="F15" s="13">
        <v>0</v>
      </c>
      <c r="G15" s="10">
        <f>F15*$G$9</f>
        <v>0</v>
      </c>
      <c r="I15" s="13">
        <v>0</v>
      </c>
      <c r="J15" s="10">
        <f>I15*$J$9</f>
        <v>0</v>
      </c>
    </row>
    <row r="16" spans="2:10" x14ac:dyDescent="0.3">
      <c r="B16" s="1" t="s">
        <v>35</v>
      </c>
      <c r="C16" s="13">
        <v>0</v>
      </c>
      <c r="D16" s="10">
        <f t="shared" ref="D16" si="3">C16*$D$9</f>
        <v>0</v>
      </c>
      <c r="F16" s="13">
        <v>0</v>
      </c>
      <c r="G16" s="10">
        <f t="shared" si="0"/>
        <v>0</v>
      </c>
      <c r="I16" s="13">
        <v>0</v>
      </c>
      <c r="J16" s="10">
        <f>I16*$J$9</f>
        <v>0</v>
      </c>
    </row>
    <row r="17" spans="2:10" x14ac:dyDescent="0.3">
      <c r="B17" s="2"/>
      <c r="C17" s="6" t="s">
        <v>24</v>
      </c>
      <c r="D17" s="11">
        <f>SUM(D9,D11:D16)</f>
        <v>100</v>
      </c>
      <c r="F17" s="6" t="s">
        <v>24</v>
      </c>
      <c r="G17" s="11">
        <f>SUM(G9,G11:G16)</f>
        <v>100</v>
      </c>
      <c r="I17" s="6" t="s">
        <v>24</v>
      </c>
      <c r="J17" s="11">
        <f>SUM(J9,J11:J16)</f>
        <v>100</v>
      </c>
    </row>
    <row r="18" spans="2:10" ht="15.6" x14ac:dyDescent="0.3">
      <c r="B18" s="5" t="s">
        <v>7</v>
      </c>
      <c r="C18" s="12" t="s">
        <v>0</v>
      </c>
      <c r="D18" s="16" t="s">
        <v>4</v>
      </c>
      <c r="F18" s="12" t="s">
        <v>0</v>
      </c>
      <c r="G18" s="16" t="s">
        <v>4</v>
      </c>
      <c r="I18" s="12" t="s">
        <v>0</v>
      </c>
      <c r="J18" s="16" t="s">
        <v>4</v>
      </c>
    </row>
    <row r="19" spans="2:10" x14ac:dyDescent="0.3">
      <c r="B19" s="1" t="s">
        <v>7</v>
      </c>
      <c r="C19" s="13">
        <v>0</v>
      </c>
      <c r="D19" s="10">
        <f>C19*D17</f>
        <v>0</v>
      </c>
      <c r="F19" s="13">
        <v>0</v>
      </c>
      <c r="G19" s="10">
        <f>F19*G17</f>
        <v>0</v>
      </c>
      <c r="I19" s="13">
        <v>0</v>
      </c>
      <c r="J19" s="10">
        <f>I19*J17</f>
        <v>0</v>
      </c>
    </row>
    <row r="20" spans="2:10" x14ac:dyDescent="0.3">
      <c r="B20" s="3"/>
      <c r="C20" s="6" t="s">
        <v>24</v>
      </c>
      <c r="D20" s="11">
        <f>SUM(D17,D19)</f>
        <v>100</v>
      </c>
      <c r="F20" s="6" t="s">
        <v>24</v>
      </c>
      <c r="G20" s="11">
        <f>SUM(G17,G19)</f>
        <v>100</v>
      </c>
      <c r="I20" s="6" t="s">
        <v>24</v>
      </c>
      <c r="J20" s="11">
        <f>SUM(J17,J19)</f>
        <v>100</v>
      </c>
    </row>
    <row r="21" spans="2:10" ht="15.6" x14ac:dyDescent="0.3">
      <c r="B21" s="5" t="s">
        <v>27</v>
      </c>
      <c r="C21" s="12" t="s">
        <v>0</v>
      </c>
      <c r="D21" s="16" t="s">
        <v>4</v>
      </c>
      <c r="F21" s="12" t="s">
        <v>0</v>
      </c>
      <c r="G21" s="16" t="s">
        <v>4</v>
      </c>
      <c r="I21" s="12" t="s">
        <v>0</v>
      </c>
      <c r="J21" s="16" t="s">
        <v>4</v>
      </c>
    </row>
    <row r="22" spans="2:10" x14ac:dyDescent="0.3">
      <c r="B22" s="1" t="s">
        <v>10</v>
      </c>
      <c r="C22" s="13">
        <v>0</v>
      </c>
      <c r="D22" s="10">
        <f>D17*C22</f>
        <v>0</v>
      </c>
      <c r="F22" s="13">
        <v>0</v>
      </c>
      <c r="G22" s="10">
        <f>G17*F22</f>
        <v>0</v>
      </c>
      <c r="I22" s="13">
        <v>0</v>
      </c>
      <c r="J22" s="10">
        <f>J17*I22</f>
        <v>0</v>
      </c>
    </row>
    <row r="23" spans="2:10" x14ac:dyDescent="0.3">
      <c r="B23" s="3"/>
      <c r="C23" s="6" t="s">
        <v>24</v>
      </c>
      <c r="D23" s="11">
        <f>SUM(D20,D22)</f>
        <v>100</v>
      </c>
      <c r="F23" s="6" t="s">
        <v>24</v>
      </c>
      <c r="G23" s="11">
        <f>SUM(G20,G22)</f>
        <v>100</v>
      </c>
      <c r="I23" s="6" t="s">
        <v>24</v>
      </c>
      <c r="J23" s="11">
        <f>SUM(J20,J22)</f>
        <v>100</v>
      </c>
    </row>
    <row r="24" spans="2:10" ht="15.6" x14ac:dyDescent="0.3">
      <c r="B24" s="5" t="s">
        <v>11</v>
      </c>
      <c r="C24" s="12" t="s">
        <v>0</v>
      </c>
      <c r="D24" s="16" t="s">
        <v>4</v>
      </c>
      <c r="F24" s="12" t="s">
        <v>0</v>
      </c>
      <c r="G24" s="16" t="s">
        <v>4</v>
      </c>
      <c r="I24" s="12" t="s">
        <v>0</v>
      </c>
      <c r="J24" s="16" t="s">
        <v>4</v>
      </c>
    </row>
    <row r="25" spans="2:10" x14ac:dyDescent="0.3">
      <c r="B25" s="1" t="s">
        <v>12</v>
      </c>
      <c r="C25" s="13">
        <v>0</v>
      </c>
      <c r="D25" s="10">
        <f>C25*$D$23</f>
        <v>0</v>
      </c>
      <c r="F25" s="13">
        <v>0</v>
      </c>
      <c r="G25" s="10">
        <f>F25*$G$23</f>
        <v>0</v>
      </c>
      <c r="I25" s="13">
        <v>0</v>
      </c>
      <c r="J25" s="10">
        <f>I25*$J$23</f>
        <v>0</v>
      </c>
    </row>
    <row r="26" spans="2:10" x14ac:dyDescent="0.3">
      <c r="B26" s="1" t="s">
        <v>13</v>
      </c>
      <c r="C26" s="13">
        <v>0</v>
      </c>
      <c r="D26" s="10">
        <f t="shared" ref="D26:D34" si="4">C26*$D$23</f>
        <v>0</v>
      </c>
      <c r="F26" s="13">
        <v>0</v>
      </c>
      <c r="G26" s="10">
        <f t="shared" ref="G26:G35" si="5">F26*$G$23</f>
        <v>0</v>
      </c>
      <c r="I26" s="13">
        <v>0</v>
      </c>
      <c r="J26" s="10">
        <f t="shared" ref="J26:J35" si="6">I26*$J$23</f>
        <v>0</v>
      </c>
    </row>
    <row r="27" spans="2:10" x14ac:dyDescent="0.3">
      <c r="B27" s="1" t="s">
        <v>14</v>
      </c>
      <c r="C27" s="13">
        <v>0</v>
      </c>
      <c r="D27" s="10">
        <f t="shared" si="4"/>
        <v>0</v>
      </c>
      <c r="F27" s="13">
        <v>0</v>
      </c>
      <c r="G27" s="10">
        <f t="shared" si="5"/>
        <v>0</v>
      </c>
      <c r="I27" s="13">
        <v>0</v>
      </c>
      <c r="J27" s="10">
        <f t="shared" si="6"/>
        <v>0</v>
      </c>
    </row>
    <row r="28" spans="2:10" x14ac:dyDescent="0.3">
      <c r="B28" s="1" t="s">
        <v>15</v>
      </c>
      <c r="C28" s="13">
        <v>0</v>
      </c>
      <c r="D28" s="10">
        <f t="shared" si="4"/>
        <v>0</v>
      </c>
      <c r="F28" s="13">
        <v>0</v>
      </c>
      <c r="G28" s="10">
        <f t="shared" si="5"/>
        <v>0</v>
      </c>
      <c r="I28" s="13">
        <v>0</v>
      </c>
      <c r="J28" s="10">
        <f>I28*$J$23</f>
        <v>0</v>
      </c>
    </row>
    <row r="29" spans="2:10" x14ac:dyDescent="0.3">
      <c r="B29" s="1" t="s">
        <v>16</v>
      </c>
      <c r="C29" s="13">
        <v>0</v>
      </c>
      <c r="D29" s="10">
        <f>C29*$D$23</f>
        <v>0</v>
      </c>
      <c r="F29" s="13">
        <v>0</v>
      </c>
      <c r="G29" s="10">
        <f t="shared" si="5"/>
        <v>0</v>
      </c>
      <c r="I29" s="13">
        <v>0</v>
      </c>
      <c r="J29" s="10">
        <f t="shared" si="6"/>
        <v>0</v>
      </c>
    </row>
    <row r="30" spans="2:10" x14ac:dyDescent="0.3">
      <c r="B30" s="1" t="s">
        <v>17</v>
      </c>
      <c r="C30" s="13">
        <v>0</v>
      </c>
      <c r="D30" s="10">
        <f t="shared" si="4"/>
        <v>0</v>
      </c>
      <c r="F30" s="13">
        <v>0</v>
      </c>
      <c r="G30" s="10">
        <f t="shared" si="5"/>
        <v>0</v>
      </c>
      <c r="I30" s="13">
        <v>0</v>
      </c>
      <c r="J30" s="10">
        <f t="shared" si="6"/>
        <v>0</v>
      </c>
    </row>
    <row r="31" spans="2:10" x14ac:dyDescent="0.3">
      <c r="B31" s="1" t="s">
        <v>18</v>
      </c>
      <c r="C31" s="13">
        <v>0</v>
      </c>
      <c r="D31" s="10">
        <f t="shared" si="4"/>
        <v>0</v>
      </c>
      <c r="F31" s="13">
        <v>0</v>
      </c>
      <c r="G31" s="10">
        <f t="shared" si="5"/>
        <v>0</v>
      </c>
      <c r="I31" s="13">
        <v>0</v>
      </c>
      <c r="J31" s="10">
        <f t="shared" si="6"/>
        <v>0</v>
      </c>
    </row>
    <row r="32" spans="2:10" x14ac:dyDescent="0.3">
      <c r="B32" s="1" t="s">
        <v>19</v>
      </c>
      <c r="C32" s="13">
        <v>0</v>
      </c>
      <c r="D32" s="10">
        <f t="shared" si="4"/>
        <v>0</v>
      </c>
      <c r="F32" s="13">
        <v>0</v>
      </c>
      <c r="G32" s="10">
        <f>F32*$G$23</f>
        <v>0</v>
      </c>
      <c r="I32" s="13">
        <v>0</v>
      </c>
      <c r="J32" s="10">
        <f t="shared" si="6"/>
        <v>0</v>
      </c>
    </row>
    <row r="33" spans="2:15" x14ac:dyDescent="0.3">
      <c r="B33" s="1" t="s">
        <v>20</v>
      </c>
      <c r="C33" s="13">
        <v>0</v>
      </c>
      <c r="D33" s="10">
        <f t="shared" si="4"/>
        <v>0</v>
      </c>
      <c r="F33" s="13">
        <v>0</v>
      </c>
      <c r="G33" s="10">
        <f t="shared" si="5"/>
        <v>0</v>
      </c>
      <c r="I33" s="13">
        <v>0</v>
      </c>
      <c r="J33" s="10">
        <f t="shared" si="6"/>
        <v>0</v>
      </c>
    </row>
    <row r="34" spans="2:15" x14ac:dyDescent="0.3">
      <c r="B34" s="1" t="s">
        <v>21</v>
      </c>
      <c r="C34" s="13">
        <v>0</v>
      </c>
      <c r="D34" s="10">
        <f t="shared" si="4"/>
        <v>0</v>
      </c>
      <c r="F34" s="13">
        <v>0</v>
      </c>
      <c r="G34" s="10">
        <f t="shared" si="5"/>
        <v>0</v>
      </c>
      <c r="I34" s="13">
        <v>0</v>
      </c>
      <c r="J34" s="10">
        <f t="shared" si="6"/>
        <v>0</v>
      </c>
    </row>
    <row r="35" spans="2:15" x14ac:dyDescent="0.3">
      <c r="B35" s="1" t="s">
        <v>36</v>
      </c>
      <c r="C35" s="13">
        <v>0</v>
      </c>
      <c r="D35" s="10">
        <f>C35*$D$23</f>
        <v>0</v>
      </c>
      <c r="F35" s="13">
        <v>0</v>
      </c>
      <c r="G35" s="10">
        <f t="shared" si="5"/>
        <v>0</v>
      </c>
      <c r="I35" s="13">
        <v>0</v>
      </c>
      <c r="J35" s="10">
        <f>I35*$J$23</f>
        <v>0</v>
      </c>
    </row>
    <row r="36" spans="2:15" x14ac:dyDescent="0.3">
      <c r="C36" s="6" t="s">
        <v>24</v>
      </c>
      <c r="D36" s="11">
        <f>SUM(D23,D25:D35)</f>
        <v>100</v>
      </c>
      <c r="F36" s="6" t="s">
        <v>24</v>
      </c>
      <c r="G36" s="11">
        <f>SUM(G23,G25:G35)</f>
        <v>100</v>
      </c>
      <c r="I36" s="6" t="s">
        <v>24</v>
      </c>
      <c r="J36" s="11">
        <f>SUM(J23,J25:J35)</f>
        <v>100</v>
      </c>
      <c r="O36" s="23"/>
    </row>
    <row r="37" spans="2:15" ht="15.6" x14ac:dyDescent="0.3">
      <c r="B37" s="5" t="s">
        <v>22</v>
      </c>
      <c r="C37" s="12" t="s">
        <v>0</v>
      </c>
      <c r="D37" s="8"/>
      <c r="F37" s="12" t="s">
        <v>0</v>
      </c>
      <c r="G37" s="8"/>
      <c r="I37" s="12" t="s">
        <v>0</v>
      </c>
      <c r="J37" s="8"/>
    </row>
    <row r="38" spans="2:15" x14ac:dyDescent="0.3">
      <c r="B38" s="1" t="s">
        <v>23</v>
      </c>
      <c r="C38" s="13">
        <v>0</v>
      </c>
      <c r="D38" s="8"/>
      <c r="F38" s="13">
        <v>0</v>
      </c>
      <c r="G38" s="8"/>
      <c r="I38" s="13">
        <v>0</v>
      </c>
      <c r="J38" s="8"/>
    </row>
    <row r="39" spans="2:15" ht="15" thickBot="1" x14ac:dyDescent="0.35"/>
    <row r="40" spans="2:15" ht="28.95" customHeight="1" thickBot="1" x14ac:dyDescent="0.5">
      <c r="B40" s="35" t="s">
        <v>26</v>
      </c>
      <c r="C40" s="35"/>
      <c r="D40" s="19">
        <f>(D36/(1-C38))/100</f>
        <v>1</v>
      </c>
      <c r="G40" s="19">
        <f>(G36/(1-F38))/100</f>
        <v>1</v>
      </c>
      <c r="J40" s="19">
        <f>(J36/(1-I38))/100</f>
        <v>1</v>
      </c>
    </row>
    <row r="41" spans="2:15" ht="18.75" customHeight="1" thickBot="1" x14ac:dyDescent="0.35">
      <c r="B41" s="33" t="s">
        <v>41</v>
      </c>
      <c r="C41" s="33"/>
      <c r="D41" s="25">
        <v>0.6</v>
      </c>
      <c r="E41" s="24"/>
      <c r="F41" s="24"/>
      <c r="G41" s="25">
        <v>0.3</v>
      </c>
      <c r="H41" s="24"/>
      <c r="I41" s="24"/>
      <c r="J41" s="25">
        <v>0.1</v>
      </c>
    </row>
    <row r="42" spans="2:15" ht="28.95" customHeight="1" thickBot="1" x14ac:dyDescent="0.5">
      <c r="B42" s="35" t="s">
        <v>34</v>
      </c>
      <c r="C42" s="35"/>
      <c r="D42" s="30">
        <f>(D40*D41)+(G40*G41)+(J40*J41)</f>
        <v>0.99999999999999989</v>
      </c>
      <c r="E42" s="31"/>
      <c r="F42" s="31"/>
      <c r="G42" s="31"/>
      <c r="H42" s="31"/>
      <c r="I42" s="31"/>
      <c r="J42" s="32"/>
    </row>
    <row r="43" spans="2:15" ht="20.85" customHeight="1" x14ac:dyDescent="0.45">
      <c r="B43" s="21"/>
      <c r="C43" s="21"/>
      <c r="D43"/>
      <c r="G43"/>
      <c r="J43"/>
    </row>
    <row r="44" spans="2:15" ht="20.25" customHeight="1" x14ac:dyDescent="0.35">
      <c r="B44" s="20" t="s">
        <v>28</v>
      </c>
    </row>
    <row r="45" spans="2:15" x14ac:dyDescent="0.3">
      <c r="B45" s="4" t="s">
        <v>29</v>
      </c>
      <c r="C45" s="38"/>
      <c r="D45" s="38"/>
      <c r="G45"/>
      <c r="J45"/>
    </row>
    <row r="46" spans="2:15" x14ac:dyDescent="0.3">
      <c r="B46" s="4" t="s">
        <v>30</v>
      </c>
      <c r="C46" s="38"/>
      <c r="D46" s="38"/>
      <c r="G46"/>
      <c r="J46"/>
    </row>
    <row r="47" spans="2:15" x14ac:dyDescent="0.3">
      <c r="B47" s="4" t="s">
        <v>31</v>
      </c>
      <c r="C47" s="38"/>
      <c r="D47" s="38"/>
      <c r="G47"/>
      <c r="J47"/>
    </row>
    <row r="48" spans="2:15" x14ac:dyDescent="0.3">
      <c r="B48" s="37" t="s">
        <v>32</v>
      </c>
      <c r="C48" s="38"/>
      <c r="D48" s="38"/>
      <c r="G48"/>
      <c r="J48"/>
    </row>
    <row r="49" spans="2:10" ht="37.5" customHeight="1" x14ac:dyDescent="0.3">
      <c r="B49" s="37"/>
      <c r="C49" s="38"/>
      <c r="D49" s="38"/>
      <c r="G49"/>
      <c r="J49"/>
    </row>
  </sheetData>
  <mergeCells count="14">
    <mergeCell ref="B48:B49"/>
    <mergeCell ref="C45:D45"/>
    <mergeCell ref="C46:D46"/>
    <mergeCell ref="C47:D47"/>
    <mergeCell ref="C48:D49"/>
    <mergeCell ref="J2:J3"/>
    <mergeCell ref="I5:J5"/>
    <mergeCell ref="D42:J42"/>
    <mergeCell ref="B41:C41"/>
    <mergeCell ref="F5:G5"/>
    <mergeCell ref="B40:C40"/>
    <mergeCell ref="D2:D3"/>
    <mergeCell ref="C5:D5"/>
    <mergeCell ref="B42:C42"/>
  </mergeCells>
  <pageMargins left="0.7" right="0.7" top="0.75" bottom="0.75" header="0.3" footer="0.3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89DC-D724-47B6-935B-42EB8CAB2C80}">
  <dimension ref="B1:I14"/>
  <sheetViews>
    <sheetView showGridLines="0" zoomScaleNormal="100" workbookViewId="0">
      <selection activeCell="B3" sqref="B3"/>
    </sheetView>
  </sheetViews>
  <sheetFormatPr defaultRowHeight="14.4" x14ac:dyDescent="0.3"/>
  <cols>
    <col min="1" max="1" width="4.88671875" customWidth="1"/>
    <col min="2" max="2" width="25.33203125" customWidth="1"/>
    <col min="4" max="4" width="22.5546875" customWidth="1"/>
    <col min="7" max="7" width="9.109375" customWidth="1"/>
    <col min="9" max="9" width="15.33203125" customWidth="1"/>
  </cols>
  <sheetData>
    <row r="1" spans="2:9" ht="15" thickBot="1" x14ac:dyDescent="0.35"/>
    <row r="2" spans="2:9" ht="23.4" x14ac:dyDescent="0.45">
      <c r="B2" s="18" t="s">
        <v>47</v>
      </c>
      <c r="I2" s="27" t="s">
        <v>33</v>
      </c>
    </row>
    <row r="3" spans="2:9" ht="15" thickBot="1" x14ac:dyDescent="0.35">
      <c r="B3" s="17" t="s">
        <v>37</v>
      </c>
      <c r="I3" s="28"/>
    </row>
    <row r="5" spans="2:9" ht="36" customHeight="1" x14ac:dyDescent="0.3">
      <c r="B5" s="44" t="s">
        <v>45</v>
      </c>
      <c r="C5" s="44"/>
      <c r="D5" s="44"/>
      <c r="E5" s="44"/>
      <c r="F5" s="44"/>
      <c r="G5" s="44"/>
      <c r="H5" s="44"/>
      <c r="I5" s="44"/>
    </row>
    <row r="6" spans="2:9" ht="15" thickBot="1" x14ac:dyDescent="0.35"/>
    <row r="7" spans="2:9" ht="21.6" thickBot="1" x14ac:dyDescent="0.45">
      <c r="B7" s="42" t="s">
        <v>43</v>
      </c>
      <c r="C7" s="42"/>
      <c r="D7" s="43"/>
      <c r="E7" s="39">
        <v>0</v>
      </c>
      <c r="F7" s="40"/>
      <c r="G7" s="40"/>
      <c r="H7" s="41"/>
      <c r="I7" s="26" t="s">
        <v>44</v>
      </c>
    </row>
    <row r="9" spans="2:9" ht="18" x14ac:dyDescent="0.35">
      <c r="B9" s="20" t="s">
        <v>28</v>
      </c>
      <c r="D9" s="7"/>
    </row>
    <row r="10" spans="2:9" x14ac:dyDescent="0.3">
      <c r="B10" s="4" t="s">
        <v>29</v>
      </c>
      <c r="C10" s="38"/>
      <c r="D10" s="38"/>
    </row>
    <row r="11" spans="2:9" x14ac:dyDescent="0.3">
      <c r="B11" s="4" t="s">
        <v>30</v>
      </c>
      <c r="C11" s="38"/>
      <c r="D11" s="38"/>
    </row>
    <row r="12" spans="2:9" x14ac:dyDescent="0.3">
      <c r="B12" s="4" t="s">
        <v>31</v>
      </c>
      <c r="C12" s="38"/>
      <c r="D12" s="38"/>
    </row>
    <row r="13" spans="2:9" x14ac:dyDescent="0.3">
      <c r="B13" s="37" t="s">
        <v>32</v>
      </c>
      <c r="C13" s="38"/>
      <c r="D13" s="38"/>
    </row>
    <row r="14" spans="2:9" x14ac:dyDescent="0.3">
      <c r="B14" s="37"/>
      <c r="C14" s="38"/>
      <c r="D14" s="38"/>
    </row>
  </sheetData>
  <mergeCells count="9">
    <mergeCell ref="I2:I3"/>
    <mergeCell ref="B5:I5"/>
    <mergeCell ref="C10:D10"/>
    <mergeCell ref="C11:D11"/>
    <mergeCell ref="C12:D12"/>
    <mergeCell ref="B13:B14"/>
    <mergeCell ref="C13:D14"/>
    <mergeCell ref="E7:H7"/>
    <mergeCell ref="B7:D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2" ma:contentTypeDescription="Een nieuw document maken." ma:contentTypeScope="" ma:versionID="192334a1dffbd6b3bcaa0f1579ba8540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93f98d314c795f322e3c6568e2c902ed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C458B8-2EA5-4C09-8580-88B87C37DD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1FA69C-B8E0-4410-823D-EF0148357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67F2E6D-E5E7-4799-8299-782BA3865D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Calculatieblad - Perceel 1</vt:lpstr>
      <vt:lpstr>Overnametermijn - Perceel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Kruger</dc:creator>
  <cp:lastModifiedBy>Thijs Kruger | Inkada Inkoop &amp; Advies</cp:lastModifiedBy>
  <dcterms:created xsi:type="dcterms:W3CDTF">2020-03-18T12:14:38Z</dcterms:created>
  <dcterms:modified xsi:type="dcterms:W3CDTF">2020-10-20T08:57:59Z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