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2020 IUC mappen\IUC20-684 Voertuigentransport\04 - BESCHRIJVENDE DOCUMENTEN\def versie\"/>
    </mc:Choice>
  </mc:AlternateContent>
  <bookViews>
    <workbookView xWindow="120" yWindow="120" windowWidth="24915" windowHeight="11820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F4" i="1" l="1"/>
  <c r="F19" i="1" l="1"/>
  <c r="F16" i="1"/>
  <c r="F6" i="1" l="1"/>
  <c r="F22" i="1" l="1"/>
  <c r="F12" i="1"/>
  <c r="F9" i="1"/>
  <c r="F25" i="1" l="1"/>
  <c r="F27" i="1" s="1"/>
</calcChain>
</file>

<file path=xl/comments1.xml><?xml version="1.0" encoding="utf-8"?>
<comments xmlns="http://schemas.openxmlformats.org/spreadsheetml/2006/main">
  <authors>
    <author>Rachid R. el Allouchi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LET OP: U kunt maximaal 85 euro invullen</t>
        </r>
      </text>
    </comment>
  </commentList>
</comments>
</file>

<file path=xl/sharedStrings.xml><?xml version="1.0" encoding="utf-8"?>
<sst xmlns="http://schemas.openxmlformats.org/spreadsheetml/2006/main" count="55" uniqueCount="52">
  <si>
    <t>F</t>
  </si>
  <si>
    <t>Opdracht dag A, laden en lossen &lt; 5 werkdagen</t>
  </si>
  <si>
    <t>Opdracht dag A, lossen DRZ dag A of dag A+1</t>
  </si>
  <si>
    <t>Gewogen waarde</t>
  </si>
  <si>
    <t>Vooraf te plannen transport</t>
  </si>
  <si>
    <t xml:space="preserve">Voertuigen &lt; 3.500 kg + incidenteel &gt; 3.500 kg uit hele land naar locatie van berger plus maximaal 3 dagen stallen. Daarna binnen 2 dagen afvoeren naar Soesterberg. </t>
  </si>
  <si>
    <t>Voertuigen &gt; 3.500 kg en vaartuigen uit het hele land naar Bleiswijk, Hoogeveen of Soesterberg</t>
  </si>
  <si>
    <t>Snelheid/moment van uitvoering</t>
  </si>
  <si>
    <t>Inschrijfwaarde:</t>
  </si>
  <si>
    <t>Actie-transport</t>
  </si>
  <si>
    <t>Ad hoc-transport</t>
  </si>
  <si>
    <t>Transport Buiten gebruik gestelde voertuigen en stalling  (Wet Mulder)</t>
  </si>
  <si>
    <t xml:space="preserve">Voertuigen &lt; 3.500 kg uit hele land naar locatie van berger plus maximaal 3 dagen stallen. Daarna teruggeven. </t>
  </si>
  <si>
    <t>G</t>
  </si>
  <si>
    <t>Type</t>
  </si>
  <si>
    <t>klasse</t>
  </si>
  <si>
    <t xml:space="preserve">Standby tarief en basis uurtarief voor bijzonder transport. Prijs per uur. </t>
  </si>
  <si>
    <t xml:space="preserve">Prijs per voertuig excl. BTW: </t>
  </si>
  <si>
    <t>Fictieve Aantal</t>
  </si>
  <si>
    <t>Voertuigen &lt; 3.500 kg uit het hele land van en naar een DRZ locatie.</t>
  </si>
  <si>
    <t>Tarief per parkeerplaats per dag</t>
  </si>
  <si>
    <t>In geval een voertuig tijdelijk bij berger opgeslagen dient te worden.</t>
  </si>
  <si>
    <t>A</t>
  </si>
  <si>
    <t>B</t>
  </si>
  <si>
    <t>C</t>
  </si>
  <si>
    <t>Na opdracht &lt; 35 minuten op locatie</t>
  </si>
  <si>
    <t>D</t>
  </si>
  <si>
    <t>E</t>
  </si>
  <si>
    <t>Actie. Min 48 uur vooraf informatie. Voertuigen &lt; 3.500 kg + incidenteel &gt; 3.500 kg uit hele land naar Soesterberg (en incidenteel naar Bleiswijk en Hoogeveen). Na opdracht &lt; 50 minuten op locatie.</t>
  </si>
  <si>
    <t>Voertuigen &lt; 3.500 kg + incidenteel &gt; 3.500 kg uit hele land naar Soesterberg (en incidenteel naar Bleiswijk en Hoogeveen). Na opdracht &lt; 35 minuten op locatie.</t>
  </si>
  <si>
    <t xml:space="preserve">Aantal Prijspunten </t>
  </si>
  <si>
    <t>De ingevulde bedragen dienen aan de volgende voorwaarden te voldoen:</t>
  </si>
  <si>
    <t>Handtekening tekenbevoegde</t>
  </si>
  <si>
    <t xml:space="preserve">1.) </t>
  </si>
  <si>
    <t>Het is niet toegestaan negatieve prijzen of prijzen van € 0  in te vullen</t>
  </si>
  <si>
    <t xml:space="preserve">2.) </t>
  </si>
  <si>
    <t>Prijzen dienen marktconform en reëel te zijn.</t>
  </si>
  <si>
    <t xml:space="preserve">4.) </t>
  </si>
  <si>
    <t xml:space="preserve">5.) </t>
  </si>
  <si>
    <t xml:space="preserve">3.) </t>
  </si>
  <si>
    <t>Aantal voertuigen</t>
  </si>
  <si>
    <t>0-100 km.</t>
  </si>
  <si>
    <t>101 – 200 km.</t>
  </si>
  <si>
    <t>201-300 km.</t>
  </si>
  <si>
    <t>Minimaal</t>
  </si>
  <si>
    <t>Maximaal</t>
  </si>
  <si>
    <t>Aanvullende opslag (zie bijlage B)</t>
  </si>
  <si>
    <t>Afwijkende vervoersbewegingen. (zie bijlage B)</t>
  </si>
  <si>
    <t>BP= Bovengrensprijs= [€1.944.325]</t>
  </si>
  <si>
    <t>Afstand (A-B-C-A) / tarief per voertuig per km / aflevertijd &lt; 5 werkdagen</t>
  </si>
  <si>
    <t>OP = Ondergrensprijs = [€1.444.325]</t>
  </si>
  <si>
    <t>Bandbreedte prijs= Verschil tussen Bovengrensprijs en Ondergrensprijs = [500.000]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</si>
</sst>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7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7" fillId="3" borderId="4" xfId="0" applyFont="1" applyFill="1" applyBorder="1" applyAlignment="1" applyProtection="1">
      <alignment horizontal="left" vertical="center"/>
    </xf>
    <xf numFmtId="0" fontId="7" fillId="3" borderId="5" xfId="0" applyFont="1" applyFill="1" applyBorder="1" applyAlignment="1" applyProtection="1">
      <alignment horizontal="left" vertical="center"/>
    </xf>
    <xf numFmtId="0" fontId="7" fillId="3" borderId="6" xfId="0" applyFont="1" applyFill="1" applyBorder="1" applyAlignment="1" applyProtection="1">
      <alignment vertical="center"/>
    </xf>
    <xf numFmtId="3" fontId="7" fillId="3" borderId="5" xfId="0" applyNumberFormat="1" applyFont="1" applyFill="1" applyBorder="1" applyAlignment="1" applyProtection="1">
      <alignment horizontal="center" vertical="center"/>
    </xf>
    <xf numFmtId="164" fontId="7" fillId="3" borderId="6" xfId="0" applyNumberFormat="1" applyFont="1" applyFill="1" applyBorder="1" applyAlignment="1" applyProtection="1">
      <alignment horizontal="center" vertical="center" wrapText="1"/>
    </xf>
    <xf numFmtId="164" fontId="7" fillId="3" borderId="5" xfId="0" applyNumberFormat="1" applyFont="1" applyFill="1" applyBorder="1" applyAlignment="1" applyProtection="1">
      <alignment horizontal="center" vertical="center" wrapText="1"/>
    </xf>
    <xf numFmtId="164" fontId="7" fillId="3" borderId="4" xfId="0" applyNumberFormat="1" applyFont="1" applyFill="1" applyBorder="1" applyAlignment="1" applyProtection="1">
      <alignment horizontal="center" vertical="center"/>
    </xf>
    <xf numFmtId="164" fontId="7" fillId="3" borderId="5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left" vertical="top"/>
    </xf>
    <xf numFmtId="164" fontId="1" fillId="2" borderId="0" xfId="0" applyNumberFormat="1" applyFont="1" applyFill="1" applyBorder="1" applyAlignment="1" applyProtection="1">
      <alignment horizontal="left" vertical="top"/>
    </xf>
    <xf numFmtId="164" fontId="1" fillId="2" borderId="12" xfId="0" applyNumberFormat="1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center" vertical="top"/>
    </xf>
    <xf numFmtId="3" fontId="1" fillId="2" borderId="0" xfId="0" applyNumberFormat="1" applyFont="1" applyFill="1" applyBorder="1" applyAlignment="1" applyProtection="1">
      <alignment horizontal="center" vertical="top"/>
    </xf>
    <xf numFmtId="3" fontId="1" fillId="2" borderId="1" xfId="0" applyNumberFormat="1" applyFont="1" applyFill="1" applyBorder="1" applyAlignment="1" applyProtection="1">
      <alignment horizontal="center" vertical="top"/>
    </xf>
    <xf numFmtId="165" fontId="1" fillId="4" borderId="1" xfId="0" applyNumberFormat="1" applyFont="1" applyFill="1" applyBorder="1" applyAlignment="1" applyProtection="1">
      <alignment horizontal="center" vertical="top"/>
      <protection locked="0"/>
    </xf>
    <xf numFmtId="165" fontId="2" fillId="2" borderId="3" xfId="0" applyNumberFormat="1" applyFont="1" applyFill="1" applyBorder="1" applyAlignment="1" applyProtection="1">
      <alignment horizontal="center" vertical="top"/>
    </xf>
    <xf numFmtId="164" fontId="5" fillId="2" borderId="0" xfId="0" applyNumberFormat="1" applyFont="1" applyFill="1" applyBorder="1" applyAlignment="1" applyProtection="1">
      <alignment horizontal="center" vertical="top"/>
    </xf>
    <xf numFmtId="164" fontId="1" fillId="2" borderId="12" xfId="0" applyNumberFormat="1" applyFont="1" applyFill="1" applyBorder="1" applyAlignment="1" applyProtection="1">
      <alignment horizontal="center" vertical="top"/>
    </xf>
    <xf numFmtId="164" fontId="1" fillId="2" borderId="0" xfId="0" applyNumberFormat="1" applyFont="1" applyFill="1" applyBorder="1" applyAlignment="1" applyProtection="1">
      <alignment horizontal="center" vertical="top"/>
    </xf>
    <xf numFmtId="0" fontId="2" fillId="5" borderId="0" xfId="0" applyFont="1" applyFill="1" applyAlignment="1" applyProtection="1">
      <alignment horizontal="center" vertical="center"/>
    </xf>
    <xf numFmtId="0" fontId="1" fillId="5" borderId="0" xfId="0" applyFont="1" applyFill="1" applyAlignment="1" applyProtection="1">
      <alignment vertical="center"/>
    </xf>
    <xf numFmtId="3" fontId="1" fillId="5" borderId="0" xfId="0" applyNumberFormat="1" applyFont="1" applyFill="1" applyAlignment="1" applyProtection="1">
      <alignment horizontal="center" vertical="center"/>
    </xf>
    <xf numFmtId="164" fontId="1" fillId="5" borderId="0" xfId="0" applyNumberFormat="1" applyFont="1" applyFill="1" applyAlignment="1" applyProtection="1">
      <alignment horizontal="center" vertical="center"/>
    </xf>
    <xf numFmtId="0" fontId="1" fillId="5" borderId="0" xfId="0" applyFont="1" applyFill="1" applyBorder="1" applyAlignment="1" applyProtection="1">
      <alignment vertical="center"/>
    </xf>
    <xf numFmtId="164" fontId="4" fillId="5" borderId="0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left" vertical="top" wrapText="1"/>
    </xf>
    <xf numFmtId="3" fontId="1" fillId="2" borderId="0" xfId="0" applyNumberFormat="1" applyFont="1" applyFill="1" applyBorder="1" applyAlignment="1" applyProtection="1">
      <alignment horizontal="center" vertical="center"/>
    </xf>
    <xf numFmtId="165" fontId="1" fillId="4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top"/>
    </xf>
    <xf numFmtId="0" fontId="1" fillId="5" borderId="0" xfId="0" applyFont="1" applyFill="1" applyBorder="1" applyAlignment="1" applyProtection="1">
      <alignment horizontal="left" vertical="top"/>
    </xf>
    <xf numFmtId="3" fontId="1" fillId="5" borderId="0" xfId="0" applyNumberFormat="1" applyFont="1" applyFill="1" applyBorder="1" applyAlignment="1" applyProtection="1">
      <alignment horizontal="center" vertical="top"/>
    </xf>
    <xf numFmtId="164" fontId="1" fillId="5" borderId="0" xfId="0" applyNumberFormat="1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164" fontId="1" fillId="5" borderId="0" xfId="0" applyNumberFormat="1" applyFont="1" applyFill="1" applyAlignment="1" applyProtection="1">
      <alignment vertical="center"/>
    </xf>
    <xf numFmtId="0" fontId="11" fillId="6" borderId="0" xfId="1" applyFont="1" applyFill="1" applyProtection="1">
      <protection hidden="1"/>
    </xf>
    <xf numFmtId="0" fontId="12" fillId="6" borderId="0" xfId="1" applyFont="1" applyFill="1" applyProtection="1">
      <protection hidden="1"/>
    </xf>
    <xf numFmtId="0" fontId="12" fillId="5" borderId="0" xfId="0" applyFont="1" applyFill="1" applyAlignment="1">
      <alignment vertical="center"/>
    </xf>
    <xf numFmtId="3" fontId="7" fillId="3" borderId="19" xfId="0" applyNumberFormat="1" applyFont="1" applyFill="1" applyBorder="1" applyAlignment="1" applyProtection="1">
      <alignment horizontal="center" vertical="center"/>
    </xf>
    <xf numFmtId="0" fontId="16" fillId="5" borderId="0" xfId="0" applyFont="1" applyFill="1" applyAlignment="1" applyProtection="1">
      <alignment vertical="center"/>
    </xf>
    <xf numFmtId="0" fontId="8" fillId="5" borderId="0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left" vertical="top" wrapText="1"/>
    </xf>
    <xf numFmtId="3" fontId="1" fillId="5" borderId="0" xfId="0" applyNumberFormat="1" applyFont="1" applyFill="1" applyBorder="1" applyAlignment="1" applyProtection="1">
      <alignment horizontal="left" vertical="center"/>
    </xf>
    <xf numFmtId="3" fontId="1" fillId="5" borderId="0" xfId="0" applyNumberFormat="1" applyFont="1" applyFill="1" applyBorder="1" applyAlignment="1" applyProtection="1">
      <alignment horizontal="center" vertical="center"/>
    </xf>
    <xf numFmtId="164" fontId="7" fillId="5" borderId="0" xfId="0" applyNumberFormat="1" applyFont="1" applyFill="1" applyBorder="1" applyAlignment="1" applyProtection="1">
      <alignment horizontal="center" vertical="center"/>
    </xf>
    <xf numFmtId="3" fontId="7" fillId="5" borderId="12" xfId="0" applyNumberFormat="1" applyFont="1" applyFill="1" applyBorder="1" applyAlignment="1" applyProtection="1">
      <alignment horizontal="center" vertical="center"/>
    </xf>
    <xf numFmtId="165" fontId="2" fillId="5" borderId="0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vertical="center"/>
    </xf>
    <xf numFmtId="164" fontId="1" fillId="2" borderId="3" xfId="0" applyNumberFormat="1" applyFont="1" applyFill="1" applyBorder="1" applyAlignment="1" applyProtection="1">
      <alignment vertical="center"/>
    </xf>
    <xf numFmtId="164" fontId="1" fillId="2" borderId="11" xfId="0" applyNumberFormat="1" applyFont="1" applyFill="1" applyBorder="1" applyAlignment="1" applyProtection="1">
      <alignment vertical="center"/>
    </xf>
    <xf numFmtId="164" fontId="1" fillId="2" borderId="12" xfId="0" applyNumberFormat="1" applyFont="1" applyFill="1" applyBorder="1" applyAlignment="1" applyProtection="1">
      <alignment vertical="center"/>
    </xf>
    <xf numFmtId="0" fontId="1" fillId="2" borderId="28" xfId="0" applyFont="1" applyFill="1" applyBorder="1" applyAlignment="1" applyProtection="1">
      <alignment vertical="center"/>
    </xf>
    <xf numFmtId="0" fontId="1" fillId="2" borderId="22" xfId="0" applyFont="1" applyFill="1" applyBorder="1" applyAlignment="1" applyProtection="1">
      <alignment vertical="center"/>
    </xf>
    <xf numFmtId="0" fontId="0" fillId="2" borderId="5" xfId="0" applyFont="1" applyFill="1" applyBorder="1" applyAlignment="1">
      <alignment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 applyProtection="1">
      <alignment horizontal="left" vertical="top"/>
    </xf>
    <xf numFmtId="165" fontId="1" fillId="2" borderId="0" xfId="0" applyNumberFormat="1" applyFont="1" applyFill="1" applyBorder="1" applyAlignment="1" applyProtection="1">
      <alignment horizontal="center" vertical="center"/>
      <protection locked="0"/>
    </xf>
    <xf numFmtId="165" fontId="2" fillId="2" borderId="24" xfId="0" applyNumberFormat="1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left" vertical="top"/>
    </xf>
    <xf numFmtId="165" fontId="2" fillId="2" borderId="3" xfId="0" applyNumberFormat="1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left" vertical="top"/>
    </xf>
    <xf numFmtId="0" fontId="7" fillId="3" borderId="26" xfId="0" applyFont="1" applyFill="1" applyBorder="1" applyAlignment="1" applyProtection="1">
      <alignment horizontal="left" vertical="top"/>
    </xf>
    <xf numFmtId="0" fontId="7" fillId="3" borderId="27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3" fontId="1" fillId="2" borderId="15" xfId="0" applyNumberFormat="1" applyFont="1" applyFill="1" applyBorder="1" applyAlignment="1" applyProtection="1">
      <alignment horizontal="left" vertical="center"/>
    </xf>
    <xf numFmtId="3" fontId="1" fillId="2" borderId="16" xfId="0" applyNumberFormat="1" applyFont="1" applyFill="1" applyBorder="1" applyAlignment="1" applyProtection="1">
      <alignment horizontal="left" vertical="center"/>
    </xf>
    <xf numFmtId="165" fontId="1" fillId="4" borderId="15" xfId="0" applyNumberFormat="1" applyFont="1" applyFill="1" applyBorder="1" applyAlignment="1" applyProtection="1">
      <alignment horizontal="center" vertical="center"/>
      <protection locked="0"/>
    </xf>
    <xf numFmtId="165" fontId="1" fillId="4" borderId="16" xfId="0" applyNumberFormat="1" applyFont="1" applyFill="1" applyBorder="1" applyAlignment="1" applyProtection="1">
      <alignment horizontal="center" vertical="center"/>
      <protection locked="0"/>
    </xf>
    <xf numFmtId="165" fontId="2" fillId="2" borderId="17" xfId="0" applyNumberFormat="1" applyFont="1" applyFill="1" applyBorder="1" applyAlignment="1" applyProtection="1">
      <alignment horizontal="center" vertical="center"/>
    </xf>
    <xf numFmtId="165" fontId="2" fillId="2" borderId="18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1" fillId="2" borderId="31" xfId="0" applyNumberFormat="1" applyFont="1" applyFill="1" applyBorder="1" applyAlignment="1" applyProtection="1">
      <alignment horizontal="left" vertical="center"/>
    </xf>
    <xf numFmtId="165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left" vertical="top"/>
    </xf>
    <xf numFmtId="0" fontId="7" fillId="3" borderId="7" xfId="0" applyFont="1" applyFill="1" applyBorder="1" applyAlignment="1" applyProtection="1">
      <alignment horizontal="left" vertical="top"/>
    </xf>
    <xf numFmtId="0" fontId="7" fillId="3" borderId="14" xfId="0" applyFont="1" applyFill="1" applyBorder="1" applyAlignment="1" applyProtection="1">
      <alignment horizontal="left" vertical="top"/>
    </xf>
    <xf numFmtId="165" fontId="2" fillId="2" borderId="3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left" vertical="center"/>
    </xf>
    <xf numFmtId="0" fontId="7" fillId="3" borderId="9" xfId="0" applyFont="1" applyFill="1" applyBorder="1" applyAlignment="1" applyProtection="1">
      <alignment horizontal="left" vertical="top"/>
    </xf>
    <xf numFmtId="0" fontId="7" fillId="3" borderId="8" xfId="0" applyFont="1" applyFill="1" applyBorder="1" applyAlignment="1" applyProtection="1">
      <alignment horizontal="left" vertical="top"/>
    </xf>
    <xf numFmtId="0" fontId="7" fillId="3" borderId="10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/>
    </xf>
    <xf numFmtId="0" fontId="2" fillId="2" borderId="34" xfId="0" applyFont="1" applyFill="1" applyBorder="1" applyAlignment="1" applyProtection="1">
      <alignment horizontal="center" vertical="top"/>
    </xf>
    <xf numFmtId="0" fontId="2" fillId="2" borderId="14" xfId="0" applyFont="1" applyFill="1" applyBorder="1" applyAlignment="1" applyProtection="1">
      <alignment horizontal="center" vertical="top"/>
    </xf>
    <xf numFmtId="0" fontId="2" fillId="2" borderId="13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left" vertical="top" wrapText="1"/>
    </xf>
    <xf numFmtId="0" fontId="2" fillId="2" borderId="20" xfId="0" applyFont="1" applyFill="1" applyBorder="1" applyAlignment="1" applyProtection="1">
      <alignment horizontal="left" vertical="top" wrapText="1"/>
    </xf>
    <xf numFmtId="164" fontId="7" fillId="3" borderId="9" xfId="0" applyNumberFormat="1" applyFont="1" applyFill="1" applyBorder="1" applyAlignment="1" applyProtection="1">
      <alignment horizontal="center" vertical="center"/>
    </xf>
    <xf numFmtId="164" fontId="7" fillId="3" borderId="10" xfId="0" applyNumberFormat="1" applyFont="1" applyFill="1" applyBorder="1" applyAlignment="1" applyProtection="1">
      <alignment horizontal="center" vertical="center"/>
    </xf>
    <xf numFmtId="0" fontId="13" fillId="3" borderId="4" xfId="1" applyFont="1" applyFill="1" applyBorder="1" applyAlignment="1" applyProtection="1">
      <alignment horizontal="center"/>
      <protection hidden="1"/>
    </xf>
    <xf numFmtId="0" fontId="13" fillId="3" borderId="19" xfId="1" applyFont="1" applyFill="1" applyBorder="1" applyAlignment="1" applyProtection="1">
      <alignment horizontal="center"/>
      <protection hidden="1"/>
    </xf>
    <xf numFmtId="0" fontId="12" fillId="4" borderId="9" xfId="1" applyFont="1" applyFill="1" applyBorder="1" applyAlignment="1" applyProtection="1">
      <alignment horizontal="center"/>
      <protection locked="0"/>
    </xf>
    <xf numFmtId="0" fontId="12" fillId="4" borderId="10" xfId="1" applyFont="1" applyFill="1" applyBorder="1" applyAlignment="1" applyProtection="1">
      <alignment horizontal="center"/>
      <protection locked="0"/>
    </xf>
    <xf numFmtId="0" fontId="12" fillId="4" borderId="11" xfId="1" applyFont="1" applyFill="1" applyBorder="1" applyAlignment="1" applyProtection="1">
      <alignment horizontal="center"/>
      <protection locked="0"/>
    </xf>
    <xf numFmtId="0" fontId="12" fillId="4" borderId="12" xfId="1" applyFont="1" applyFill="1" applyBorder="1" applyAlignment="1" applyProtection="1">
      <alignment horizontal="center"/>
      <protection locked="0"/>
    </xf>
    <xf numFmtId="0" fontId="12" fillId="4" borderId="28" xfId="1" applyFont="1" applyFill="1" applyBorder="1" applyAlignment="1" applyProtection="1">
      <alignment horizontal="center"/>
      <protection locked="0"/>
    </xf>
    <xf numFmtId="0" fontId="12" fillId="4" borderId="22" xfId="1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top"/>
    </xf>
    <xf numFmtId="0" fontId="14" fillId="2" borderId="24" xfId="0" applyFont="1" applyFill="1" applyBorder="1" applyAlignment="1" applyProtection="1">
      <alignment horizontal="center" vertical="top"/>
    </xf>
    <xf numFmtId="0" fontId="14" fillId="2" borderId="11" xfId="0" applyFont="1" applyFill="1" applyBorder="1" applyAlignment="1" applyProtection="1">
      <alignment horizontal="center" vertical="top"/>
    </xf>
    <xf numFmtId="0" fontId="14" fillId="2" borderId="12" xfId="0" applyFont="1" applyFill="1" applyBorder="1" applyAlignment="1" applyProtection="1">
      <alignment horizontal="center" vertical="top"/>
    </xf>
    <xf numFmtId="0" fontId="14" fillId="2" borderId="28" xfId="0" applyFont="1" applyFill="1" applyBorder="1" applyAlignment="1" applyProtection="1">
      <alignment horizontal="center" vertical="top"/>
    </xf>
    <xf numFmtId="0" fontId="14" fillId="2" borderId="22" xfId="0" applyFont="1" applyFill="1" applyBorder="1" applyAlignment="1" applyProtection="1">
      <alignment horizontal="center" vertical="top"/>
    </xf>
    <xf numFmtId="3" fontId="1" fillId="2" borderId="30" xfId="0" applyNumberFormat="1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left" vertical="top" wrapText="1"/>
    </xf>
    <xf numFmtId="0" fontId="17" fillId="0" borderId="0" xfId="0" applyFont="1"/>
    <xf numFmtId="164" fontId="15" fillId="4" borderId="2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79"/>
  <sheetViews>
    <sheetView tabSelected="1" zoomScale="80" zoomScaleNormal="80" zoomScalePageLayoutView="120" workbookViewId="0">
      <selection activeCell="B19" sqref="B19"/>
    </sheetView>
  </sheetViews>
  <sheetFormatPr defaultColWidth="3" defaultRowHeight="15" x14ac:dyDescent="0.25"/>
  <cols>
    <col min="1" max="1" width="6.7109375" style="1" bestFit="1" customWidth="1"/>
    <col min="2" max="2" width="91.140625" style="2" customWidth="1"/>
    <col min="3" max="3" width="57.28515625" style="2" bestFit="1" customWidth="1"/>
    <col min="4" max="4" width="18.140625" style="3" bestFit="1" customWidth="1"/>
    <col min="5" max="5" width="33.140625" style="4" bestFit="1" customWidth="1"/>
    <col min="6" max="6" width="31" style="4" customWidth="1"/>
    <col min="7" max="7" width="3" style="2"/>
    <col min="8" max="8" width="12.5703125" style="2" customWidth="1"/>
    <col min="9" max="9" width="12.28515625" style="2" customWidth="1"/>
    <col min="10" max="10" width="3" style="2"/>
    <col min="11" max="11" width="6.7109375" style="2" bestFit="1" customWidth="1"/>
    <col min="12" max="13" width="11.42578125" style="2" bestFit="1" customWidth="1"/>
    <col min="14" max="14" width="3" style="2"/>
    <col min="15" max="15" width="11.42578125" style="2" bestFit="1" customWidth="1"/>
    <col min="16" max="18" width="3" style="2"/>
    <col min="19" max="19" width="8.7109375" style="2" bestFit="1" customWidth="1"/>
    <col min="20" max="16384" width="3" style="2"/>
  </cols>
  <sheetData>
    <row r="1" spans="1:91" ht="19.5" thickBot="1" x14ac:dyDescent="0.3">
      <c r="A1" s="93"/>
      <c r="B1" s="93"/>
      <c r="C1" s="28"/>
      <c r="D1" s="29"/>
      <c r="E1" s="32"/>
      <c r="F1" s="30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</row>
    <row r="2" spans="1:91" ht="38.25" thickBot="1" x14ac:dyDescent="0.3">
      <c r="A2" s="6" t="s">
        <v>14</v>
      </c>
      <c r="B2" s="7" t="s">
        <v>15</v>
      </c>
      <c r="C2" s="8" t="s">
        <v>7</v>
      </c>
      <c r="D2" s="9" t="s">
        <v>18</v>
      </c>
      <c r="E2" s="10" t="s">
        <v>17</v>
      </c>
      <c r="F2" s="11" t="s">
        <v>3</v>
      </c>
      <c r="G2" s="28"/>
      <c r="H2" s="11" t="s">
        <v>44</v>
      </c>
      <c r="I2" s="11" t="s">
        <v>45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</row>
    <row r="3" spans="1:91" ht="18.75" x14ac:dyDescent="0.25">
      <c r="A3" s="94" t="s">
        <v>4</v>
      </c>
      <c r="B3" s="95"/>
      <c r="C3" s="95"/>
      <c r="D3" s="95"/>
      <c r="E3" s="95"/>
      <c r="F3" s="96"/>
      <c r="G3" s="28"/>
      <c r="H3" s="104"/>
      <c r="I3" s="10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1" ht="17.25" x14ac:dyDescent="0.25">
      <c r="A4" s="33" t="s">
        <v>22</v>
      </c>
      <c r="B4" s="41" t="s">
        <v>19</v>
      </c>
      <c r="C4" s="14" t="s">
        <v>1</v>
      </c>
      <c r="D4" s="21">
        <v>8236</v>
      </c>
      <c r="E4" s="22">
        <v>70</v>
      </c>
      <c r="F4" s="23">
        <f>D4*E4</f>
        <v>576520</v>
      </c>
      <c r="G4" s="28"/>
      <c r="H4" s="55">
        <v>70</v>
      </c>
      <c r="I4" s="56">
        <v>95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1" x14ac:dyDescent="0.25">
      <c r="A5" s="19"/>
      <c r="B5" s="15"/>
      <c r="C5" s="15"/>
      <c r="D5" s="20"/>
      <c r="E5" s="26"/>
      <c r="F5" s="25"/>
      <c r="G5" s="28"/>
      <c r="H5" s="57"/>
      <c r="I5" s="5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</row>
    <row r="6" spans="1:91" ht="17.25" x14ac:dyDescent="0.25">
      <c r="A6" s="33" t="s">
        <v>23</v>
      </c>
      <c r="B6" s="41" t="s">
        <v>6</v>
      </c>
      <c r="C6" s="14" t="s">
        <v>1</v>
      </c>
      <c r="D6" s="21">
        <v>168</v>
      </c>
      <c r="E6" s="22">
        <v>550</v>
      </c>
      <c r="F6" s="23">
        <f>D6*E6</f>
        <v>92400</v>
      </c>
      <c r="G6" s="28"/>
      <c r="H6" s="55">
        <v>550</v>
      </c>
      <c r="I6" s="56">
        <v>765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</row>
    <row r="7" spans="1:91" x14ac:dyDescent="0.25">
      <c r="A7" s="73"/>
      <c r="B7" s="74"/>
      <c r="C7" s="74"/>
      <c r="D7" s="74"/>
      <c r="E7" s="74"/>
      <c r="F7" s="75"/>
      <c r="G7" s="28"/>
      <c r="H7" s="57"/>
      <c r="I7" s="5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</row>
    <row r="8" spans="1:91" s="5" customFormat="1" ht="18.75" x14ac:dyDescent="0.25">
      <c r="A8" s="87" t="s">
        <v>11</v>
      </c>
      <c r="B8" s="88"/>
      <c r="C8" s="88"/>
      <c r="D8" s="88"/>
      <c r="E8" s="88"/>
      <c r="F8" s="89"/>
      <c r="G8" s="31"/>
      <c r="H8" s="57"/>
      <c r="I8" s="58"/>
      <c r="J8" s="31"/>
      <c r="K8" s="28"/>
      <c r="L8" s="31"/>
      <c r="M8" s="31"/>
      <c r="N8" s="31"/>
      <c r="O8" s="31"/>
      <c r="P8" s="31"/>
      <c r="Q8" s="31"/>
      <c r="R8" s="31"/>
      <c r="S8" s="28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</row>
    <row r="9" spans="1:91" x14ac:dyDescent="0.25">
      <c r="A9" s="91" t="s">
        <v>24</v>
      </c>
      <c r="B9" s="97" t="s">
        <v>12</v>
      </c>
      <c r="C9" s="76" t="s">
        <v>25</v>
      </c>
      <c r="D9" s="84">
        <v>281</v>
      </c>
      <c r="E9" s="78">
        <v>135</v>
      </c>
      <c r="F9" s="80">
        <f>D9*E9</f>
        <v>37935</v>
      </c>
      <c r="G9" s="28"/>
      <c r="H9" s="55">
        <v>135</v>
      </c>
      <c r="I9" s="56">
        <v>165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</row>
    <row r="10" spans="1:91" x14ac:dyDescent="0.25">
      <c r="A10" s="91"/>
      <c r="B10" s="97"/>
      <c r="C10" s="77"/>
      <c r="D10" s="84"/>
      <c r="E10" s="79"/>
      <c r="F10" s="81"/>
      <c r="G10" s="28"/>
      <c r="H10" s="57"/>
      <c r="I10" s="5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</row>
    <row r="11" spans="1:91" s="5" customFormat="1" x14ac:dyDescent="0.25">
      <c r="A11" s="19"/>
      <c r="B11" s="18"/>
      <c r="C11" s="15"/>
      <c r="D11" s="20"/>
      <c r="E11" s="24"/>
      <c r="F11" s="25"/>
      <c r="G11" s="31"/>
      <c r="H11" s="57"/>
      <c r="I11" s="58"/>
      <c r="J11" s="31"/>
      <c r="K11" s="28"/>
      <c r="L11" s="31"/>
      <c r="M11" s="31"/>
      <c r="N11" s="31"/>
      <c r="O11" s="31"/>
      <c r="P11" s="31"/>
      <c r="Q11" s="31"/>
      <c r="R11" s="31"/>
      <c r="S11" s="28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</row>
    <row r="12" spans="1:91" s="5" customFormat="1" x14ac:dyDescent="0.25">
      <c r="A12" s="83" t="s">
        <v>26</v>
      </c>
      <c r="B12" s="82" t="s">
        <v>5</v>
      </c>
      <c r="C12" s="76" t="s">
        <v>25</v>
      </c>
      <c r="D12" s="84">
        <v>861</v>
      </c>
      <c r="E12" s="78">
        <v>190</v>
      </c>
      <c r="F12" s="80">
        <f>D12*E12</f>
        <v>163590</v>
      </c>
      <c r="G12" s="31"/>
      <c r="H12" s="55">
        <v>190</v>
      </c>
      <c r="I12" s="56">
        <v>270</v>
      </c>
      <c r="J12" s="31"/>
      <c r="K12" s="28"/>
      <c r="L12" s="31"/>
      <c r="M12" s="31"/>
      <c r="N12" s="31"/>
      <c r="O12" s="31"/>
      <c r="P12" s="31"/>
      <c r="Q12" s="31"/>
      <c r="R12" s="31"/>
      <c r="S12" s="28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</row>
    <row r="13" spans="1:91" x14ac:dyDescent="0.25">
      <c r="A13" s="83"/>
      <c r="B13" s="82"/>
      <c r="C13" s="77"/>
      <c r="D13" s="84"/>
      <c r="E13" s="79"/>
      <c r="F13" s="81"/>
      <c r="G13" s="28"/>
      <c r="H13" s="57"/>
      <c r="I13" s="5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</row>
    <row r="14" spans="1:91" x14ac:dyDescent="0.25">
      <c r="A14" s="73"/>
      <c r="B14" s="74"/>
      <c r="C14" s="74"/>
      <c r="D14" s="74"/>
      <c r="E14" s="74"/>
      <c r="F14" s="75"/>
      <c r="G14" s="28"/>
      <c r="H14" s="57"/>
      <c r="I14" s="5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</row>
    <row r="15" spans="1:91" ht="18.75" x14ac:dyDescent="0.25">
      <c r="A15" s="87" t="s">
        <v>9</v>
      </c>
      <c r="B15" s="88"/>
      <c r="C15" s="88"/>
      <c r="D15" s="88"/>
      <c r="E15" s="88"/>
      <c r="F15" s="89"/>
      <c r="G15" s="28"/>
      <c r="H15" s="57"/>
      <c r="I15" s="5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</row>
    <row r="16" spans="1:91" x14ac:dyDescent="0.25">
      <c r="A16" s="91" t="s">
        <v>27</v>
      </c>
      <c r="B16" s="82" t="s">
        <v>28</v>
      </c>
      <c r="C16" s="76" t="s">
        <v>2</v>
      </c>
      <c r="D16" s="84">
        <v>2306</v>
      </c>
      <c r="E16" s="78">
        <v>150</v>
      </c>
      <c r="F16" s="80">
        <f>D16*E16</f>
        <v>345900</v>
      </c>
      <c r="G16" s="28"/>
      <c r="H16" s="55">
        <v>150</v>
      </c>
      <c r="I16" s="56">
        <v>200</v>
      </c>
      <c r="J16" s="31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</row>
    <row r="17" spans="1:91" x14ac:dyDescent="0.25">
      <c r="A17" s="91"/>
      <c r="B17" s="82"/>
      <c r="C17" s="77"/>
      <c r="D17" s="84"/>
      <c r="E17" s="79"/>
      <c r="F17" s="81"/>
      <c r="G17" s="28"/>
      <c r="H17" s="57"/>
      <c r="I17" s="5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</row>
    <row r="18" spans="1:91" x14ac:dyDescent="0.25">
      <c r="A18" s="19"/>
      <c r="B18" s="15"/>
      <c r="C18" s="15"/>
      <c r="D18" s="20"/>
      <c r="E18" s="16"/>
      <c r="F18" s="17"/>
      <c r="G18" s="28"/>
      <c r="H18" s="57"/>
      <c r="I18" s="5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</row>
    <row r="19" spans="1:91" ht="17.25" x14ac:dyDescent="0.25">
      <c r="A19" s="33" t="s">
        <v>0</v>
      </c>
      <c r="B19" s="41" t="s">
        <v>16</v>
      </c>
      <c r="C19" s="14"/>
      <c r="D19" s="21">
        <v>100</v>
      </c>
      <c r="E19" s="22">
        <v>85</v>
      </c>
      <c r="F19" s="23">
        <f>D19*E19</f>
        <v>8500</v>
      </c>
      <c r="G19" s="28"/>
      <c r="H19" s="55"/>
      <c r="I19" s="56">
        <v>85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</row>
    <row r="20" spans="1:91" x14ac:dyDescent="0.25">
      <c r="A20" s="73">
        <v>85</v>
      </c>
      <c r="B20" s="74"/>
      <c r="C20" s="74"/>
      <c r="D20" s="74"/>
      <c r="E20" s="74"/>
      <c r="F20" s="75"/>
      <c r="G20" s="28"/>
      <c r="H20" s="57"/>
      <c r="I20" s="5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</row>
    <row r="21" spans="1:91" ht="18.75" x14ac:dyDescent="0.25">
      <c r="A21" s="87" t="s">
        <v>10</v>
      </c>
      <c r="B21" s="88"/>
      <c r="C21" s="88"/>
      <c r="D21" s="88"/>
      <c r="E21" s="88"/>
      <c r="F21" s="89"/>
      <c r="G21" s="28"/>
      <c r="H21" s="57"/>
      <c r="I21" s="5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</row>
    <row r="22" spans="1:91" x14ac:dyDescent="0.25">
      <c r="A22" s="91" t="s">
        <v>13</v>
      </c>
      <c r="B22" s="82" t="s">
        <v>29</v>
      </c>
      <c r="C22" s="76" t="s">
        <v>2</v>
      </c>
      <c r="D22" s="84">
        <v>1055</v>
      </c>
      <c r="E22" s="78">
        <v>190</v>
      </c>
      <c r="F22" s="80">
        <f>D22*E22</f>
        <v>200450</v>
      </c>
      <c r="G22" s="28"/>
      <c r="H22" s="55">
        <v>190</v>
      </c>
      <c r="I22" s="56">
        <v>270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</row>
    <row r="23" spans="1:91" ht="15.75" thickBot="1" x14ac:dyDescent="0.3">
      <c r="A23" s="92"/>
      <c r="B23" s="124"/>
      <c r="C23" s="85"/>
      <c r="D23" s="123"/>
      <c r="E23" s="86"/>
      <c r="F23" s="90"/>
      <c r="G23" s="28"/>
      <c r="H23" s="59"/>
      <c r="I23" s="60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</row>
    <row r="24" spans="1:91" ht="18" thickBot="1" x14ac:dyDescent="0.3">
      <c r="A24" s="48"/>
      <c r="B24" s="49"/>
      <c r="C24" s="50"/>
      <c r="D24" s="51"/>
      <c r="E24" s="54"/>
      <c r="F24" s="54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</row>
    <row r="25" spans="1:91" ht="19.5" thickBot="1" x14ac:dyDescent="0.3">
      <c r="A25" s="48"/>
      <c r="B25" s="49"/>
      <c r="C25" s="50"/>
      <c r="D25" s="51"/>
      <c r="E25" s="12" t="s">
        <v>8</v>
      </c>
      <c r="F25" s="13">
        <f>F4+F6+F9+F12+F16+F19+F22</f>
        <v>1425295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</row>
    <row r="26" spans="1:91" ht="18" thickBot="1" x14ac:dyDescent="0.3">
      <c r="A26" s="48"/>
      <c r="B26" s="49"/>
      <c r="C26" s="50"/>
      <c r="D26" s="51"/>
      <c r="E26" s="54"/>
      <c r="F26" s="54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</row>
    <row r="27" spans="1:91" ht="19.5" thickBot="1" x14ac:dyDescent="0.3">
      <c r="A27" s="48"/>
      <c r="B27" s="49"/>
      <c r="C27" s="50"/>
      <c r="D27" s="51"/>
      <c r="E27" s="12" t="s">
        <v>30</v>
      </c>
      <c r="F27" s="46">
        <f>IF((F25&lt;1444325),60,IF((F25&gt;1944325),0,60-((F25-1444325)/500000)*60))</f>
        <v>60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</row>
    <row r="28" spans="1:91" s="28" customFormat="1" ht="19.5" thickBot="1" x14ac:dyDescent="0.3">
      <c r="A28" s="48"/>
      <c r="B28" s="49"/>
      <c r="C28" s="50"/>
      <c r="D28" s="51"/>
      <c r="E28" s="52"/>
      <c r="F28" s="53"/>
    </row>
    <row r="29" spans="1:91" ht="18.75" x14ac:dyDescent="0.25">
      <c r="A29" s="70" t="s">
        <v>46</v>
      </c>
      <c r="B29" s="71"/>
      <c r="C29" s="71"/>
      <c r="D29" s="71"/>
      <c r="E29" s="71"/>
      <c r="F29" s="72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</row>
    <row r="30" spans="1:91" x14ac:dyDescent="0.25">
      <c r="A30" s="68"/>
      <c r="B30" s="98"/>
      <c r="C30" s="98"/>
      <c r="D30" s="98"/>
      <c r="E30" s="99" t="s">
        <v>20</v>
      </c>
      <c r="F30" s="100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</row>
    <row r="31" spans="1:91" ht="15" customHeight="1" x14ac:dyDescent="0.25">
      <c r="A31" s="101" t="s">
        <v>21</v>
      </c>
      <c r="B31" s="102"/>
      <c r="C31" s="102"/>
      <c r="D31" s="103"/>
      <c r="E31" s="36">
        <v>0</v>
      </c>
      <c r="F31" s="69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</row>
    <row r="32" spans="1:91" ht="15" customHeight="1" x14ac:dyDescent="0.25">
      <c r="A32" s="67"/>
      <c r="B32" s="34"/>
      <c r="C32" s="64"/>
      <c r="D32" s="35"/>
      <c r="E32" s="65"/>
      <c r="F32" s="66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</row>
    <row r="33" spans="1:91" ht="19.5" thickBot="1" x14ac:dyDescent="0.3">
      <c r="A33" s="87" t="s">
        <v>47</v>
      </c>
      <c r="B33" s="88"/>
      <c r="C33" s="88"/>
      <c r="D33" s="88"/>
      <c r="E33" s="88"/>
      <c r="F33" s="8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</row>
    <row r="34" spans="1:91" ht="19.5" customHeight="1" thickBot="1" x14ac:dyDescent="0.3">
      <c r="A34" s="117"/>
      <c r="B34" s="118"/>
      <c r="C34" s="61"/>
      <c r="D34" s="114" t="s">
        <v>49</v>
      </c>
      <c r="E34" s="115"/>
      <c r="F34" s="116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</row>
    <row r="35" spans="1:91" ht="15.75" thickBot="1" x14ac:dyDescent="0.3">
      <c r="A35" s="119"/>
      <c r="B35" s="120"/>
      <c r="C35" s="62" t="s">
        <v>40</v>
      </c>
      <c r="D35" s="63" t="s">
        <v>41</v>
      </c>
      <c r="E35" s="63" t="s">
        <v>42</v>
      </c>
      <c r="F35" s="63" t="s">
        <v>43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</row>
    <row r="36" spans="1:91" ht="15.75" thickBot="1" x14ac:dyDescent="0.3">
      <c r="A36" s="119"/>
      <c r="B36" s="120"/>
      <c r="C36" s="62">
        <v>1</v>
      </c>
      <c r="D36" s="126">
        <v>0</v>
      </c>
      <c r="E36" s="126">
        <v>0</v>
      </c>
      <c r="F36" s="126">
        <v>0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</row>
    <row r="37" spans="1:91" ht="15.75" thickBot="1" x14ac:dyDescent="0.3">
      <c r="A37" s="119"/>
      <c r="B37" s="120"/>
      <c r="C37" s="62">
        <v>2</v>
      </c>
      <c r="D37" s="126">
        <v>0</v>
      </c>
      <c r="E37" s="126">
        <v>0</v>
      </c>
      <c r="F37" s="126">
        <v>0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</row>
    <row r="38" spans="1:91" ht="15.75" thickBot="1" x14ac:dyDescent="0.3">
      <c r="A38" s="119"/>
      <c r="B38" s="120"/>
      <c r="C38" s="62">
        <v>3</v>
      </c>
      <c r="D38" s="126">
        <v>0</v>
      </c>
      <c r="E38" s="126">
        <v>0</v>
      </c>
      <c r="F38" s="126">
        <v>0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</row>
    <row r="39" spans="1:91" ht="15.75" thickBot="1" x14ac:dyDescent="0.3">
      <c r="A39" s="119"/>
      <c r="B39" s="120"/>
      <c r="C39" s="62">
        <v>4</v>
      </c>
      <c r="D39" s="126">
        <v>0</v>
      </c>
      <c r="E39" s="126">
        <v>0</v>
      </c>
      <c r="F39" s="126">
        <v>0</v>
      </c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</row>
    <row r="40" spans="1:91" ht="15.75" thickBot="1" x14ac:dyDescent="0.3">
      <c r="A40" s="119"/>
      <c r="B40" s="120"/>
      <c r="C40" s="62">
        <v>5</v>
      </c>
      <c r="D40" s="126">
        <v>0</v>
      </c>
      <c r="E40" s="126">
        <v>0</v>
      </c>
      <c r="F40" s="126">
        <v>0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</row>
    <row r="41" spans="1:91" ht="15.75" thickBot="1" x14ac:dyDescent="0.3">
      <c r="A41" s="119"/>
      <c r="B41" s="120"/>
      <c r="C41" s="62">
        <v>6</v>
      </c>
      <c r="D41" s="126">
        <v>0</v>
      </c>
      <c r="E41" s="126">
        <v>0</v>
      </c>
      <c r="F41" s="126">
        <v>0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</row>
    <row r="42" spans="1:91" ht="15" customHeight="1" thickBot="1" x14ac:dyDescent="0.3">
      <c r="A42" s="119"/>
      <c r="B42" s="120"/>
      <c r="C42" s="62">
        <v>7</v>
      </c>
      <c r="D42" s="126">
        <v>0</v>
      </c>
      <c r="E42" s="126">
        <v>0</v>
      </c>
      <c r="F42" s="126">
        <v>0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</row>
    <row r="43" spans="1:91" ht="15" customHeight="1" thickBot="1" x14ac:dyDescent="0.3">
      <c r="A43" s="121"/>
      <c r="B43" s="122"/>
      <c r="C43" s="62">
        <v>8</v>
      </c>
      <c r="D43" s="126">
        <v>0</v>
      </c>
      <c r="E43" s="126">
        <v>0</v>
      </c>
      <c r="F43" s="126">
        <v>0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</row>
    <row r="44" spans="1:91" x14ac:dyDescent="0.25">
      <c r="A44" s="37"/>
      <c r="B44" s="38"/>
      <c r="C44" s="38"/>
      <c r="D44" s="39"/>
      <c r="E44" s="40"/>
      <c r="F44" s="40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</row>
    <row r="45" spans="1:91" ht="16.5" thickBot="1" x14ac:dyDescent="0.3">
      <c r="A45" s="43" t="s">
        <v>31</v>
      </c>
      <c r="B45" s="47"/>
      <c r="C45" s="28"/>
      <c r="D45" s="29"/>
      <c r="E45" s="30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</row>
    <row r="46" spans="1:91" ht="15.75" x14ac:dyDescent="0.25">
      <c r="A46" s="44"/>
      <c r="B46" s="47"/>
      <c r="C46" s="28"/>
      <c r="D46" s="29"/>
      <c r="E46" s="108"/>
      <c r="F46" s="109"/>
      <c r="G46" s="28"/>
      <c r="H46" s="28"/>
      <c r="I46" s="28"/>
      <c r="J46" s="28"/>
      <c r="K46" s="28"/>
      <c r="L46" s="28"/>
      <c r="M46" s="28"/>
      <c r="N46" s="28"/>
      <c r="O46" s="42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</row>
    <row r="47" spans="1:91" ht="19.5" customHeight="1" x14ac:dyDescent="0.25">
      <c r="A47" s="44" t="s">
        <v>33</v>
      </c>
      <c r="B47" s="47" t="s">
        <v>34</v>
      </c>
      <c r="C47" s="28"/>
      <c r="D47" s="29"/>
      <c r="E47" s="110"/>
      <c r="F47" s="111"/>
      <c r="G47" s="28"/>
      <c r="H47" s="28"/>
      <c r="I47" s="28"/>
      <c r="J47" s="28"/>
      <c r="K47" s="28"/>
      <c r="L47" s="30"/>
      <c r="M47" s="30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</row>
    <row r="48" spans="1:91" ht="15.75" customHeight="1" x14ac:dyDescent="0.25">
      <c r="A48" s="44" t="s">
        <v>35</v>
      </c>
      <c r="B48" s="47" t="s">
        <v>36</v>
      </c>
      <c r="C48" s="28"/>
      <c r="D48" s="29"/>
      <c r="E48" s="110"/>
      <c r="F48" s="111"/>
      <c r="G48" s="28"/>
      <c r="H48" s="28"/>
      <c r="I48" s="28"/>
      <c r="J48" s="28"/>
      <c r="K48" s="28"/>
      <c r="L48" s="30"/>
      <c r="M48" s="30"/>
      <c r="N48" s="28"/>
      <c r="O48" s="42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</row>
    <row r="49" spans="1:91" ht="16.5" customHeight="1" x14ac:dyDescent="0.25">
      <c r="A49" s="44" t="s">
        <v>39</v>
      </c>
      <c r="B49" s="45" t="s">
        <v>50</v>
      </c>
      <c r="C49" s="28"/>
      <c r="D49" s="29"/>
      <c r="E49" s="110"/>
      <c r="F49" s="111"/>
      <c r="G49" s="28"/>
      <c r="H49" s="28"/>
      <c r="I49" s="28"/>
      <c r="J49" s="28"/>
      <c r="K49" s="28"/>
      <c r="L49" s="30"/>
      <c r="M49" s="30"/>
      <c r="N49" s="28"/>
      <c r="O49" s="42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</row>
    <row r="50" spans="1:91" ht="16.5" thickBot="1" x14ac:dyDescent="0.3">
      <c r="A50" s="44" t="s">
        <v>37</v>
      </c>
      <c r="B50" s="45" t="s">
        <v>48</v>
      </c>
      <c r="C50" s="28"/>
      <c r="D50" s="29"/>
      <c r="E50" s="112"/>
      <c r="F50" s="113"/>
      <c r="G50" s="28"/>
      <c r="H50" s="28"/>
      <c r="I50" s="28"/>
      <c r="J50" s="28"/>
      <c r="K50" s="28"/>
      <c r="L50" s="30"/>
      <c r="M50" s="30"/>
      <c r="N50" s="28"/>
      <c r="O50" s="42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</row>
    <row r="51" spans="1:91" ht="16.5" thickBot="1" x14ac:dyDescent="0.3">
      <c r="A51" s="44" t="s">
        <v>38</v>
      </c>
      <c r="B51" s="45" t="s">
        <v>51</v>
      </c>
      <c r="C51" s="28"/>
      <c r="D51" s="29"/>
      <c r="E51" s="106" t="s">
        <v>32</v>
      </c>
      <c r="F51" s="107"/>
      <c r="G51" s="28"/>
      <c r="H51" s="28"/>
      <c r="I51" s="28"/>
      <c r="J51" s="28"/>
      <c r="K51" s="28"/>
      <c r="L51" s="30"/>
      <c r="M51" s="30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</row>
    <row r="52" spans="1:91" ht="15" customHeight="1" x14ac:dyDescent="0.25">
      <c r="B52" s="28"/>
      <c r="C52" s="28"/>
      <c r="D52" s="29"/>
      <c r="E52" s="30"/>
      <c r="F52" s="30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</row>
    <row r="53" spans="1:91" ht="15" customHeight="1" x14ac:dyDescent="0.25">
      <c r="A53" s="27"/>
      <c r="B53" s="28"/>
      <c r="C53" s="28"/>
      <c r="D53" s="29"/>
      <c r="E53" s="30"/>
      <c r="F53" s="30"/>
      <c r="G53" s="28"/>
      <c r="H53" s="28"/>
      <c r="I53" s="42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</row>
    <row r="54" spans="1:91" ht="15" customHeight="1" x14ac:dyDescent="0.25">
      <c r="A54" s="27"/>
      <c r="B54" s="28"/>
      <c r="C54" s="28"/>
      <c r="D54" s="29"/>
      <c r="E54" s="30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</row>
    <row r="55" spans="1:91" x14ac:dyDescent="0.25">
      <c r="A55" s="27"/>
      <c r="B55" s="28"/>
      <c r="C55" s="28"/>
      <c r="D55" s="29"/>
      <c r="E55" s="30"/>
      <c r="F55" s="30"/>
      <c r="G55" s="28"/>
      <c r="H55" s="28"/>
      <c r="I55" s="42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</row>
    <row r="56" spans="1:91" x14ac:dyDescent="0.25">
      <c r="A56" s="27"/>
      <c r="B56" s="28"/>
      <c r="C56" s="28"/>
      <c r="D56" s="29"/>
      <c r="E56" s="30"/>
      <c r="F56" s="30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</row>
    <row r="57" spans="1:91" ht="15.75" x14ac:dyDescent="0.25">
      <c r="A57" s="125"/>
      <c r="B57" s="28"/>
      <c r="C57" s="28"/>
      <c r="D57" s="29"/>
      <c r="E57" s="30"/>
      <c r="F57" s="30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</row>
    <row r="58" spans="1:91" x14ac:dyDescent="0.25">
      <c r="A58" s="27"/>
      <c r="B58" s="28"/>
      <c r="C58" s="28"/>
      <c r="D58" s="29"/>
      <c r="E58" s="30"/>
      <c r="F58" s="30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</row>
    <row r="59" spans="1:91" x14ac:dyDescent="0.25">
      <c r="A59" s="27"/>
      <c r="B59" s="28"/>
      <c r="C59" s="28"/>
      <c r="D59" s="29"/>
      <c r="E59" s="30"/>
      <c r="F59" s="30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</row>
    <row r="60" spans="1:91" x14ac:dyDescent="0.25">
      <c r="A60" s="27"/>
      <c r="B60" s="28"/>
      <c r="C60" s="28"/>
      <c r="D60" s="29"/>
      <c r="E60" s="30"/>
      <c r="F60" s="30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</row>
    <row r="61" spans="1:91" x14ac:dyDescent="0.25">
      <c r="A61" s="27"/>
      <c r="B61" s="28"/>
      <c r="C61" s="28"/>
      <c r="D61" s="29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</row>
    <row r="62" spans="1:91" x14ac:dyDescent="0.25">
      <c r="A62" s="27"/>
      <c r="B62" s="28"/>
      <c r="C62" s="28"/>
      <c r="D62" s="29"/>
      <c r="E62" s="30"/>
      <c r="F62" s="30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</row>
    <row r="63" spans="1:91" x14ac:dyDescent="0.25">
      <c r="A63" s="27"/>
      <c r="B63" s="28"/>
      <c r="C63" s="28"/>
      <c r="D63" s="29"/>
      <c r="E63" s="30"/>
      <c r="F63" s="30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</row>
    <row r="64" spans="1:91" x14ac:dyDescent="0.25">
      <c r="A64" s="27"/>
      <c r="B64" s="28"/>
      <c r="C64" s="28"/>
      <c r="D64" s="29"/>
      <c r="E64" s="30"/>
      <c r="F64" s="30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</row>
    <row r="65" spans="1:91" x14ac:dyDescent="0.25">
      <c r="A65" s="27"/>
      <c r="B65" s="28"/>
      <c r="C65" s="28"/>
      <c r="D65" s="29"/>
      <c r="E65" s="30"/>
      <c r="F65" s="30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</row>
    <row r="66" spans="1:91" x14ac:dyDescent="0.25">
      <c r="A66" s="27"/>
      <c r="B66" s="28"/>
      <c r="C66" s="28"/>
      <c r="D66" s="29"/>
      <c r="E66" s="30"/>
      <c r="F66" s="30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</row>
    <row r="67" spans="1:91" x14ac:dyDescent="0.25">
      <c r="A67" s="27"/>
      <c r="B67" s="28"/>
      <c r="C67" s="28"/>
      <c r="D67" s="29"/>
      <c r="E67" s="30"/>
      <c r="F67" s="30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</row>
    <row r="68" spans="1:91" x14ac:dyDescent="0.25">
      <c r="A68" s="27"/>
      <c r="B68" s="28"/>
      <c r="C68" s="28"/>
      <c r="D68" s="29"/>
      <c r="E68" s="30"/>
      <c r="F68" s="30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</row>
    <row r="69" spans="1:91" x14ac:dyDescent="0.25">
      <c r="A69" s="27"/>
      <c r="B69" s="28"/>
      <c r="C69" s="28"/>
      <c r="D69" s="29"/>
      <c r="E69" s="30"/>
      <c r="F69" s="30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</row>
    <row r="70" spans="1:91" x14ac:dyDescent="0.25">
      <c r="A70" s="27"/>
      <c r="B70" s="28"/>
      <c r="C70" s="28"/>
      <c r="D70" s="29"/>
      <c r="E70" s="30"/>
      <c r="F70" s="30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</row>
    <row r="71" spans="1:91" x14ac:dyDescent="0.25">
      <c r="A71" s="27"/>
      <c r="B71" s="28"/>
      <c r="C71" s="28"/>
      <c r="D71" s="29"/>
      <c r="E71" s="30"/>
      <c r="F71" s="30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</row>
    <row r="72" spans="1:91" x14ac:dyDescent="0.25">
      <c r="A72" s="27"/>
      <c r="B72" s="28"/>
      <c r="C72" s="28"/>
      <c r="D72" s="29"/>
      <c r="E72" s="30"/>
      <c r="F72" s="30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</row>
    <row r="73" spans="1:91" x14ac:dyDescent="0.25">
      <c r="A73" s="27"/>
      <c r="B73" s="28"/>
      <c r="C73" s="28"/>
      <c r="D73" s="29"/>
      <c r="E73" s="30"/>
      <c r="F73" s="30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</row>
    <row r="74" spans="1:91" x14ac:dyDescent="0.25">
      <c r="A74" s="27"/>
      <c r="B74" s="28"/>
      <c r="C74" s="28"/>
      <c r="D74" s="29"/>
      <c r="E74" s="30"/>
      <c r="F74" s="3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</row>
    <row r="75" spans="1:91" x14ac:dyDescent="0.25">
      <c r="A75" s="27"/>
      <c r="B75" s="28"/>
      <c r="C75" s="28"/>
      <c r="D75" s="29"/>
      <c r="E75" s="30"/>
      <c r="F75" s="30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</row>
    <row r="76" spans="1:91" x14ac:dyDescent="0.25">
      <c r="A76" s="27"/>
      <c r="B76" s="28"/>
      <c r="C76" s="28"/>
      <c r="D76" s="29"/>
      <c r="E76" s="30"/>
      <c r="F76" s="30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</row>
    <row r="77" spans="1:91" x14ac:dyDescent="0.25">
      <c r="A77" s="27"/>
      <c r="B77" s="28"/>
      <c r="C77" s="28"/>
      <c r="D77" s="29"/>
      <c r="E77" s="30"/>
      <c r="F77" s="30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</row>
    <row r="78" spans="1:91" x14ac:dyDescent="0.25">
      <c r="A78" s="27"/>
      <c r="B78" s="28"/>
      <c r="C78" s="28"/>
      <c r="D78" s="29"/>
      <c r="E78" s="30"/>
      <c r="F78" s="30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</row>
    <row r="79" spans="1:91" x14ac:dyDescent="0.25">
      <c r="A79" s="27"/>
      <c r="B79" s="28"/>
      <c r="C79" s="28"/>
      <c r="D79" s="29"/>
      <c r="E79" s="30"/>
      <c r="F79" s="30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</row>
  </sheetData>
  <sheetProtection algorithmName="SHA-512" hashValue="f4Fii6HUMXJ2AgmXh6F7YBGXWSP1XcnSzRYEviHUN9+HEqSAWSRfJLw6FGoZhNWofzBHAOKmwSO+abqZWkNB1A==" saltValue="30AXxA1Nu/jPjHBFA2WI/Q==" spinCount="100000" sheet="1" objects="1" scenarios="1"/>
  <mergeCells count="42">
    <mergeCell ref="B30:D30"/>
    <mergeCell ref="E30:F30"/>
    <mergeCell ref="A31:D31"/>
    <mergeCell ref="H3:I3"/>
    <mergeCell ref="E51:F51"/>
    <mergeCell ref="E46:F50"/>
    <mergeCell ref="A33:F33"/>
    <mergeCell ref="D34:F34"/>
    <mergeCell ref="A34:B43"/>
    <mergeCell ref="F16:F17"/>
    <mergeCell ref="A20:F20"/>
    <mergeCell ref="C16:C17"/>
    <mergeCell ref="D22:D23"/>
    <mergeCell ref="B16:B17"/>
    <mergeCell ref="A16:A17"/>
    <mergeCell ref="B22:B23"/>
    <mergeCell ref="A1:B1"/>
    <mergeCell ref="A3:F3"/>
    <mergeCell ref="C9:C10"/>
    <mergeCell ref="E9:E10"/>
    <mergeCell ref="F9:F10"/>
    <mergeCell ref="A7:F7"/>
    <mergeCell ref="B9:B10"/>
    <mergeCell ref="A9:A10"/>
    <mergeCell ref="D9:D10"/>
    <mergeCell ref="A8:F8"/>
    <mergeCell ref="A29:F29"/>
    <mergeCell ref="A14:F14"/>
    <mergeCell ref="C12:C13"/>
    <mergeCell ref="E12:E13"/>
    <mergeCell ref="F12:F13"/>
    <mergeCell ref="B12:B13"/>
    <mergeCell ref="A12:A13"/>
    <mergeCell ref="D12:D13"/>
    <mergeCell ref="C22:C23"/>
    <mergeCell ref="E22:E23"/>
    <mergeCell ref="A15:F15"/>
    <mergeCell ref="F22:F23"/>
    <mergeCell ref="E16:E17"/>
    <mergeCell ref="A22:A23"/>
    <mergeCell ref="A21:F21"/>
    <mergeCell ref="D16:D17"/>
  </mergeCells>
  <dataValidations count="5">
    <dataValidation type="whole" allowBlank="1" showInputMessage="1" showErrorMessage="1" sqref="E4">
      <formula1>70</formula1>
      <formula2>95</formula2>
    </dataValidation>
    <dataValidation type="whole" allowBlank="1" showInputMessage="1" showErrorMessage="1" sqref="E6">
      <formula1>550</formula1>
      <formula2>765</formula2>
    </dataValidation>
    <dataValidation type="whole" allowBlank="1" showInputMessage="1" showErrorMessage="1" sqref="E9">
      <formula1>135</formula1>
      <formula2>165</formula2>
    </dataValidation>
    <dataValidation type="whole" allowBlank="1" showInputMessage="1" showErrorMessage="1" sqref="E16">
      <formula1>150</formula1>
      <formula2>200</formula2>
    </dataValidation>
    <dataValidation type="whole" allowBlank="1" showInputMessage="1" showErrorMessage="1" sqref="E22 E12">
      <formula1>190</formula1>
      <formula2>270</formula2>
    </dataValidation>
  </dataValidations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Header>&amp;L&amp;"-,Vet"&amp;16BIJLAGE 2 Prijsmodel aanbesteding IUC16-213 Voertuigentransport Domeinen Roerende Zaken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RVOB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Bosman, Henry</dc:creator>
  <cp:lastModifiedBy>Rachid R. el Allouchi</cp:lastModifiedBy>
  <cp:lastPrinted>2018-06-21T11:39:41Z</cp:lastPrinted>
  <dcterms:created xsi:type="dcterms:W3CDTF">2017-10-09T09:03:07Z</dcterms:created>
  <dcterms:modified xsi:type="dcterms:W3CDTF">2020-09-28T10:14:48Z</dcterms:modified>
</cp:coreProperties>
</file>