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FrankDijkzeulPrintSc\Frank PrintScan\OneDrive\Trajecten 2019\Onderwijsspecialisten\Aanbesteding\PDF - publicatie\NVI\"/>
    </mc:Choice>
  </mc:AlternateContent>
  <xr:revisionPtr revIDLastSave="42" documentId="8_{DDEDA6BD-CB30-4148-B5A7-264E04738ABA}" xr6:coauthVersionLast="45" xr6:coauthVersionMax="45" xr10:uidLastSave="{1CC974F2-0D6C-4999-9AD1-3427ABFFB30E}"/>
  <bookViews>
    <workbookView xWindow="-120" yWindow="-120" windowWidth="29040" windowHeight="15840" xr2:uid="{00000000-000D-0000-FFFF-FFFF00000000}"/>
  </bookViews>
  <sheets>
    <sheet name="Huur" sheetId="1" r:id="rId1"/>
  </sheets>
  <definedNames>
    <definedName name="_xlnm.Print_Area" localSheetId="0">Huur!$A$1:$E$44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" l="1"/>
  <c r="E34" i="1" l="1"/>
  <c r="E35" i="1" s="1"/>
  <c r="D20" i="1" l="1"/>
  <c r="E8" i="1"/>
  <c r="C38" i="1" l="1"/>
  <c r="E29" i="1"/>
  <c r="E28" i="1"/>
  <c r="E18" i="1"/>
  <c r="E16" i="1"/>
  <c r="E14" i="1"/>
  <c r="E12" i="1"/>
  <c r="E10" i="1"/>
  <c r="E6" i="1"/>
  <c r="E4" i="1"/>
  <c r="E20" i="1" l="1"/>
  <c r="E30" i="1"/>
  <c r="D23" i="1" l="1"/>
  <c r="E23" i="1" s="1"/>
  <c r="D24" i="1" l="1"/>
  <c r="E24" i="1" l="1"/>
  <c r="E25" i="1" s="1"/>
  <c r="D25" i="1"/>
  <c r="C42" i="1" l="1"/>
</calcChain>
</file>

<file path=xl/sharedStrings.xml><?xml version="1.0" encoding="utf-8"?>
<sst xmlns="http://schemas.openxmlformats.org/spreadsheetml/2006/main" count="56" uniqueCount="47">
  <si>
    <t>HARDWARE</t>
  </si>
  <si>
    <t>Model</t>
  </si>
  <si>
    <t xml:space="preserve">Aantal </t>
  </si>
  <si>
    <t>Totalen</t>
  </si>
  <si>
    <t>Afdrukken  mfp/ printer</t>
  </si>
  <si>
    <t>Geprognotiseerd aantal</t>
  </si>
  <si>
    <t>Afdrukprijs</t>
  </si>
  <si>
    <t>Maandbedrag</t>
  </si>
  <si>
    <t>Zwart/wit</t>
  </si>
  <si>
    <t>Kleur</t>
  </si>
  <si>
    <t>Projectprijs éénmalig</t>
  </si>
  <si>
    <t>Projectprijs</t>
  </si>
  <si>
    <t>ONDERHOUD</t>
  </si>
  <si>
    <t>Aantal</t>
  </si>
  <si>
    <t>Serverlicentie</t>
  </si>
  <si>
    <t>PROJECTPRIJS</t>
  </si>
  <si>
    <t>Huurbedrag mnd</t>
  </si>
  <si>
    <t xml:space="preserve">Onderhoud per jaar </t>
  </si>
  <si>
    <t>Totaal per maand</t>
  </si>
  <si>
    <t>Let op! Graag een realistisch bedrag voor de volledige installatie, implementatie en projectmanagement afgeven.</t>
  </si>
  <si>
    <t xml:space="preserve">TOTAAL INSCHRIJVING </t>
  </si>
  <si>
    <t>Type 1: A3 Kleurenmultifunctional 30PPM</t>
  </si>
  <si>
    <t>Type 2: A3 Kleurenmultifunctional 50PPM</t>
  </si>
  <si>
    <t xml:space="preserve">Optioneel HCF 1.500 vel </t>
  </si>
  <si>
    <t>Optioneel Booklet finisher</t>
  </si>
  <si>
    <t>Projectprijs bij 72 mnd per maand</t>
  </si>
  <si>
    <t>Huurprijs unit/ mnd bij 72 mnd</t>
  </si>
  <si>
    <t>Huurbedrag over 72 mnd</t>
  </si>
  <si>
    <t>Totaal over 72 maanden</t>
  </si>
  <si>
    <t>Totaal 72 maanden</t>
  </si>
  <si>
    <t>72 maanden</t>
  </si>
  <si>
    <t>Overige diensten</t>
  </si>
  <si>
    <t>Uurtarief monteur</t>
  </si>
  <si>
    <t>Voorrijdkosten éénmalig</t>
  </si>
  <si>
    <t>Interne verhuizing</t>
  </si>
  <si>
    <t>externe verhuizing</t>
  </si>
  <si>
    <t>Type 3: A4 Kleurenmultifunctional 30PPM</t>
  </si>
  <si>
    <t>Type 4: A4 Kleurenprinter 30PPM</t>
  </si>
  <si>
    <t>Het onderhoud inclusief voor 72 maanden</t>
  </si>
  <si>
    <t>Optioneel FOLLOW ME OPLOSSING</t>
  </si>
  <si>
    <t>Optioneel Externe finisher</t>
  </si>
  <si>
    <t>Optioneel Perforatiekit 2/4 gaats</t>
  </si>
  <si>
    <t>Prijs per 5.000 nietjes</t>
  </si>
  <si>
    <t>Per mfp</t>
  </si>
  <si>
    <t>Optioneel betaaloplossing/ opwaardeeroplossing (bv Ideal) excl transactiekosten</t>
  </si>
  <si>
    <t>Follow me oplossing</t>
  </si>
  <si>
    <t>Betaaloplossing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</si>
</sst>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€&quot;\ #,##0.00;[Red]&quot;€&quot;\ \-#,##0.00"/>
    <numFmt numFmtId="164" formatCode="&quot;€&quot;\ #,##0.00"/>
    <numFmt numFmtId="165" formatCode="&quot;€&quot;\ #,##0.0000"/>
    <numFmt numFmtId="166" formatCode="&quot;€&quot;\ #,##0.0000;[Red]&quot;€&quot;\ \-#,##0.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19"/>
      <name val="Calibri"/>
      <family val="2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indexed="10"/>
      <name val="Calibri"/>
      <family val="2"/>
    </font>
    <font>
      <b/>
      <sz val="9"/>
      <name val="Calibri"/>
      <family val="2"/>
    </font>
    <font>
      <sz val="9"/>
      <color indexed="8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i/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lightUp"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99CC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7">
    <xf numFmtId="0" fontId="0" fillId="0" borderId="0" xfId="0"/>
    <xf numFmtId="0" fontId="2" fillId="0" borderId="0" xfId="0" applyFont="1" applyProtection="1"/>
    <xf numFmtId="0" fontId="3" fillId="0" borderId="0" xfId="0" applyFont="1" applyProtection="1"/>
    <xf numFmtId="0" fontId="4" fillId="2" borderId="1" xfId="0" applyFont="1" applyFill="1" applyBorder="1" applyAlignment="1" applyProtection="1">
      <alignment horizontal="center"/>
    </xf>
    <xf numFmtId="164" fontId="3" fillId="5" borderId="1" xfId="0" applyNumberFormat="1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164" fontId="3" fillId="3" borderId="1" xfId="0" applyNumberFormat="1" applyFont="1" applyFill="1" applyBorder="1" applyAlignment="1" applyProtection="1">
      <alignment horizontal="center"/>
    </xf>
    <xf numFmtId="164" fontId="6" fillId="4" borderId="2" xfId="0" applyNumberFormat="1" applyFont="1" applyFill="1" applyBorder="1" applyAlignment="1" applyProtection="1">
      <alignment horizontal="center"/>
    </xf>
    <xf numFmtId="164" fontId="6" fillId="4" borderId="1" xfId="0" applyNumberFormat="1" applyFont="1" applyFill="1" applyBorder="1" applyAlignment="1" applyProtection="1">
      <alignment horizontal="center"/>
    </xf>
    <xf numFmtId="0" fontId="7" fillId="2" borderId="1" xfId="0" applyFont="1" applyFill="1" applyBorder="1" applyProtection="1"/>
    <xf numFmtId="0" fontId="3" fillId="0" borderId="1" xfId="0" applyFont="1" applyBorder="1" applyProtection="1"/>
    <xf numFmtId="164" fontId="3" fillId="0" borderId="1" xfId="0" applyNumberFormat="1" applyFont="1" applyFill="1" applyBorder="1" applyAlignment="1" applyProtection="1">
      <alignment horizontal="center"/>
    </xf>
    <xf numFmtId="0" fontId="3" fillId="5" borderId="1" xfId="0" applyFont="1" applyFill="1" applyBorder="1" applyProtection="1"/>
    <xf numFmtId="0" fontId="4" fillId="0" borderId="0" xfId="0" applyFont="1" applyAlignment="1" applyProtection="1">
      <alignment horizontal="right"/>
    </xf>
    <xf numFmtId="0" fontId="3" fillId="0" borderId="1" xfId="0" applyFont="1" applyFill="1" applyBorder="1" applyProtection="1"/>
    <xf numFmtId="0" fontId="3" fillId="0" borderId="0" xfId="0" applyFont="1" applyBorder="1" applyProtection="1"/>
    <xf numFmtId="164" fontId="3" fillId="0" borderId="0" xfId="0" applyNumberFormat="1" applyFont="1" applyProtection="1"/>
    <xf numFmtId="0" fontId="7" fillId="2" borderId="1" xfId="0" applyFont="1" applyFill="1" applyBorder="1" applyAlignment="1" applyProtection="1">
      <alignment horizontal="center"/>
    </xf>
    <xf numFmtId="164" fontId="6" fillId="6" borderId="1" xfId="0" applyNumberFormat="1" applyFont="1" applyFill="1" applyBorder="1" applyAlignment="1" applyProtection="1">
      <alignment horizontal="center"/>
      <protection locked="0"/>
    </xf>
    <xf numFmtId="164" fontId="3" fillId="6" borderId="1" xfId="0" applyNumberFormat="1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Protection="1"/>
    <xf numFmtId="3" fontId="5" fillId="5" borderId="1" xfId="0" applyNumberFormat="1" applyFont="1" applyFill="1" applyBorder="1" applyAlignment="1" applyProtection="1">
      <alignment horizontal="center"/>
    </xf>
    <xf numFmtId="0" fontId="3" fillId="0" borderId="0" xfId="0" applyFont="1" applyProtection="1">
      <protection locked="0"/>
    </xf>
    <xf numFmtId="0" fontId="5" fillId="0" borderId="0" xfId="0" applyFont="1" applyBorder="1" applyAlignment="1" applyProtection="1">
      <alignment horizontal="right"/>
    </xf>
    <xf numFmtId="0" fontId="4" fillId="2" borderId="1" xfId="0" applyFont="1" applyFill="1" applyBorder="1" applyAlignment="1" applyProtection="1">
      <alignment horizontal="left"/>
    </xf>
    <xf numFmtId="0" fontId="3" fillId="0" borderId="1" xfId="0" applyFont="1" applyBorder="1" applyAlignment="1" applyProtection="1">
      <alignment horizontal="center"/>
    </xf>
    <xf numFmtId="8" fontId="3" fillId="0" borderId="1" xfId="0" applyNumberFormat="1" applyFont="1" applyBorder="1" applyAlignment="1" applyProtection="1">
      <alignment horizontal="center"/>
    </xf>
    <xf numFmtId="0" fontId="7" fillId="7" borderId="1" xfId="0" applyFont="1" applyFill="1" applyBorder="1" applyProtection="1"/>
    <xf numFmtId="0" fontId="10" fillId="7" borderId="1" xfId="0" applyFont="1" applyFill="1" applyBorder="1" applyAlignment="1" applyProtection="1">
      <alignment horizontal="center"/>
    </xf>
    <xf numFmtId="0" fontId="7" fillId="7" borderId="1" xfId="0" applyFont="1" applyFill="1" applyBorder="1" applyAlignment="1" applyProtection="1">
      <alignment horizontal="center"/>
    </xf>
    <xf numFmtId="0" fontId="12" fillId="0" borderId="0" xfId="0" applyFont="1" applyProtection="1"/>
    <xf numFmtId="8" fontId="8" fillId="6" borderId="1" xfId="0" applyNumberFormat="1" applyFont="1" applyFill="1" applyBorder="1" applyAlignment="1" applyProtection="1">
      <alignment horizontal="center"/>
    </xf>
    <xf numFmtId="8" fontId="11" fillId="8" borderId="1" xfId="0" applyNumberFormat="1" applyFont="1" applyFill="1" applyBorder="1" applyAlignment="1" applyProtection="1">
      <alignment horizontal="center"/>
    </xf>
    <xf numFmtId="0" fontId="11" fillId="0" borderId="0" xfId="0" applyFont="1" applyProtection="1"/>
    <xf numFmtId="165" fontId="3" fillId="6" borderId="1" xfId="0" applyNumberFormat="1" applyFont="1" applyFill="1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center"/>
    </xf>
    <xf numFmtId="164" fontId="6" fillId="8" borderId="2" xfId="0" applyNumberFormat="1" applyFont="1" applyFill="1" applyBorder="1" applyAlignment="1" applyProtection="1">
      <alignment horizontal="center"/>
    </xf>
    <xf numFmtId="166" fontId="8" fillId="6" borderId="1" xfId="0" applyNumberFormat="1" applyFont="1" applyFill="1" applyBorder="1" applyAlignment="1" applyProtection="1">
      <alignment horizontal="center"/>
    </xf>
    <xf numFmtId="1" fontId="5" fillId="5" borderId="2" xfId="0" applyNumberFormat="1" applyFont="1" applyFill="1" applyBorder="1" applyAlignment="1" applyProtection="1">
      <alignment horizontal="center"/>
    </xf>
    <xf numFmtId="1" fontId="5" fillId="5" borderId="3" xfId="0" applyNumberFormat="1" applyFont="1" applyFill="1" applyBorder="1" applyAlignment="1" applyProtection="1">
      <alignment horizontal="center"/>
    </xf>
    <xf numFmtId="1" fontId="5" fillId="3" borderId="2" xfId="0" applyNumberFormat="1" applyFont="1" applyFill="1" applyBorder="1" applyAlignment="1" applyProtection="1">
      <alignment horizontal="center"/>
    </xf>
    <xf numFmtId="1" fontId="5" fillId="3" borderId="3" xfId="0" applyNumberFormat="1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 wrapText="1"/>
    </xf>
    <xf numFmtId="0" fontId="0" fillId="0" borderId="3" xfId="0" applyBorder="1" applyAlignment="1" applyProtection="1">
      <alignment horizontal="center" wrapText="1"/>
    </xf>
    <xf numFmtId="0" fontId="1" fillId="0" borderId="3" xfId="0" applyFont="1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1" fontId="5" fillId="3" borderId="1" xfId="0" applyNumberFormat="1" applyFont="1" applyFill="1" applyBorder="1" applyAlignment="1" applyProtection="1">
      <alignment horizontal="center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2" defaultPivotStyle="PivotStyleLight16"/>
  <colors>
    <mruColors>
      <color rgb="FF99CCFF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6"/>
  <sheetViews>
    <sheetView tabSelected="1" view="pageLayout" topLeftCell="A4" zoomScaleNormal="100" workbookViewId="0">
      <selection activeCell="C42" sqref="C42"/>
    </sheetView>
  </sheetViews>
  <sheetFormatPr defaultColWidth="9.140625" defaultRowHeight="12" x14ac:dyDescent="0.2"/>
  <cols>
    <col min="1" max="1" width="50" style="2" customWidth="1"/>
    <col min="2" max="2" width="18.140625" style="2" bestFit="1" customWidth="1"/>
    <col min="3" max="4" width="25.5703125" style="2" bestFit="1" customWidth="1"/>
    <col min="5" max="5" width="18.85546875" style="2" bestFit="1" customWidth="1"/>
    <col min="6" max="6" width="23.140625" style="2" bestFit="1" customWidth="1"/>
    <col min="7" max="7" width="18.85546875" style="2" bestFit="1" customWidth="1"/>
    <col min="8" max="8" width="14.7109375" style="2" bestFit="1" customWidth="1"/>
    <col min="9" max="16384" width="9.140625" style="2"/>
  </cols>
  <sheetData>
    <row r="1" spans="1:6" x14ac:dyDescent="0.2">
      <c r="A1" s="1" t="s">
        <v>0</v>
      </c>
    </row>
    <row r="3" spans="1:6" ht="15" x14ac:dyDescent="0.25">
      <c r="A3" s="24" t="s">
        <v>1</v>
      </c>
      <c r="B3" s="42" t="s">
        <v>2</v>
      </c>
      <c r="C3" s="43"/>
      <c r="D3" s="3" t="s">
        <v>26</v>
      </c>
      <c r="E3" s="3" t="s">
        <v>27</v>
      </c>
    </row>
    <row r="4" spans="1:6" ht="15" x14ac:dyDescent="0.25">
      <c r="A4" s="20" t="s">
        <v>21</v>
      </c>
      <c r="B4" s="38">
        <v>29</v>
      </c>
      <c r="C4" s="44"/>
      <c r="D4" s="19">
        <v>0</v>
      </c>
      <c r="E4" s="4">
        <f>(B4*D4)*72</f>
        <v>0</v>
      </c>
    </row>
    <row r="5" spans="1:6" x14ac:dyDescent="0.2">
      <c r="A5" s="5"/>
      <c r="B5" s="40"/>
      <c r="C5" s="41"/>
      <c r="D5" s="6"/>
      <c r="E5" s="6"/>
    </row>
    <row r="6" spans="1:6" ht="15" x14ac:dyDescent="0.25">
      <c r="A6" s="20" t="s">
        <v>22</v>
      </c>
      <c r="B6" s="38">
        <v>20</v>
      </c>
      <c r="C6" s="44"/>
      <c r="D6" s="19">
        <v>0</v>
      </c>
      <c r="E6" s="4">
        <f>(B6*D6)*72</f>
        <v>0</v>
      </c>
    </row>
    <row r="7" spans="1:6" ht="15" x14ac:dyDescent="0.25">
      <c r="A7" s="5"/>
      <c r="B7" s="40"/>
      <c r="C7" s="45"/>
      <c r="D7" s="6"/>
      <c r="E7" s="6"/>
    </row>
    <row r="8" spans="1:6" x14ac:dyDescent="0.2">
      <c r="A8" s="20" t="s">
        <v>36</v>
      </c>
      <c r="B8" s="38">
        <v>3</v>
      </c>
      <c r="C8" s="39"/>
      <c r="D8" s="19">
        <v>0</v>
      </c>
      <c r="E8" s="4">
        <f>(B8*D8)*72</f>
        <v>0</v>
      </c>
    </row>
    <row r="9" spans="1:6" x14ac:dyDescent="0.2">
      <c r="A9" s="5"/>
      <c r="B9" s="40"/>
      <c r="C9" s="41"/>
      <c r="D9" s="46"/>
      <c r="E9" s="46"/>
    </row>
    <row r="10" spans="1:6" x14ac:dyDescent="0.2">
      <c r="A10" s="20" t="s">
        <v>37</v>
      </c>
      <c r="B10" s="38">
        <v>4</v>
      </c>
      <c r="C10" s="39"/>
      <c r="D10" s="19">
        <v>0</v>
      </c>
      <c r="E10" s="4">
        <f>(B10*D10)*72</f>
        <v>0</v>
      </c>
    </row>
    <row r="11" spans="1:6" x14ac:dyDescent="0.2">
      <c r="A11" s="5"/>
      <c r="B11" s="40"/>
      <c r="C11" s="41"/>
      <c r="D11" s="46"/>
      <c r="E11" s="46"/>
    </row>
    <row r="12" spans="1:6" x14ac:dyDescent="0.2">
      <c r="A12" s="20" t="s">
        <v>23</v>
      </c>
      <c r="B12" s="38">
        <v>1</v>
      </c>
      <c r="C12" s="39"/>
      <c r="D12" s="19">
        <v>0</v>
      </c>
      <c r="E12" s="4">
        <f>(B12*D12)*72</f>
        <v>0</v>
      </c>
    </row>
    <row r="13" spans="1:6" x14ac:dyDescent="0.2">
      <c r="A13" s="5"/>
      <c r="B13" s="40"/>
      <c r="C13" s="41"/>
      <c r="D13" s="46"/>
      <c r="E13" s="46"/>
    </row>
    <row r="14" spans="1:6" x14ac:dyDescent="0.2">
      <c r="A14" s="20" t="s">
        <v>24</v>
      </c>
      <c r="B14" s="38">
        <v>1</v>
      </c>
      <c r="C14" s="39"/>
      <c r="D14" s="19">
        <v>0</v>
      </c>
      <c r="E14" s="4">
        <f>(B14*D14)*72</f>
        <v>0</v>
      </c>
    </row>
    <row r="15" spans="1:6" x14ac:dyDescent="0.2">
      <c r="A15" s="5"/>
      <c r="B15" s="40"/>
      <c r="C15" s="41"/>
      <c r="D15" s="46"/>
      <c r="E15" s="46"/>
    </row>
    <row r="16" spans="1:6" x14ac:dyDescent="0.2">
      <c r="A16" s="20" t="s">
        <v>41</v>
      </c>
      <c r="B16" s="38">
        <v>1</v>
      </c>
      <c r="C16" s="39"/>
      <c r="D16" s="19">
        <v>0</v>
      </c>
      <c r="E16" s="4">
        <f>(B16*D16)*72</f>
        <v>0</v>
      </c>
      <c r="F16" s="16"/>
    </row>
    <row r="17" spans="1:5" x14ac:dyDescent="0.2">
      <c r="A17" s="5"/>
      <c r="B17" s="40"/>
      <c r="C17" s="41"/>
      <c r="D17" s="46"/>
      <c r="E17" s="46"/>
    </row>
    <row r="18" spans="1:5" x14ac:dyDescent="0.2">
      <c r="A18" s="20" t="s">
        <v>40</v>
      </c>
      <c r="B18" s="38">
        <v>1</v>
      </c>
      <c r="C18" s="39"/>
      <c r="D18" s="19">
        <v>0</v>
      </c>
      <c r="E18" s="4">
        <f>(B18*D18)*72</f>
        <v>0</v>
      </c>
    </row>
    <row r="19" spans="1:5" x14ac:dyDescent="0.2">
      <c r="A19" s="5"/>
      <c r="B19" s="40"/>
      <c r="C19" s="41"/>
      <c r="D19" s="46"/>
      <c r="E19" s="46"/>
    </row>
    <row r="20" spans="1:5" x14ac:dyDescent="0.2">
      <c r="C20" s="23" t="s">
        <v>3</v>
      </c>
      <c r="D20" s="7">
        <f>SUM(D4,D6,D8,D10,D12,D14,D16,D18)</f>
        <v>0</v>
      </c>
      <c r="E20" s="8">
        <f>SUM(E4,E6,E8,E10,E12,E14,E16,E18)</f>
        <v>0</v>
      </c>
    </row>
    <row r="21" spans="1:5" x14ac:dyDescent="0.2">
      <c r="A21" s="1" t="s">
        <v>12</v>
      </c>
    </row>
    <row r="22" spans="1:5" x14ac:dyDescent="0.2">
      <c r="A22" s="9" t="s">
        <v>4</v>
      </c>
      <c r="B22" s="3" t="s">
        <v>5</v>
      </c>
      <c r="C22" s="3" t="s">
        <v>6</v>
      </c>
      <c r="D22" s="3" t="s">
        <v>7</v>
      </c>
      <c r="E22" s="3" t="s">
        <v>28</v>
      </c>
    </row>
    <row r="23" spans="1:5" x14ac:dyDescent="0.2">
      <c r="A23" s="10" t="s">
        <v>8</v>
      </c>
      <c r="B23" s="21">
        <v>400000</v>
      </c>
      <c r="C23" s="34">
        <v>0</v>
      </c>
      <c r="D23" s="11">
        <f>B23*C23</f>
        <v>0</v>
      </c>
      <c r="E23" s="11">
        <f>D23*72</f>
        <v>0</v>
      </c>
    </row>
    <row r="24" spans="1:5" x14ac:dyDescent="0.2">
      <c r="A24" s="12" t="s">
        <v>9</v>
      </c>
      <c r="B24" s="21">
        <v>140000</v>
      </c>
      <c r="C24" s="34">
        <v>0</v>
      </c>
      <c r="D24" s="4">
        <f>B24*C24</f>
        <v>0</v>
      </c>
      <c r="E24" s="4">
        <f>D24*72</f>
        <v>0</v>
      </c>
    </row>
    <row r="25" spans="1:5" x14ac:dyDescent="0.2">
      <c r="C25" s="13" t="s">
        <v>3</v>
      </c>
      <c r="D25" s="8">
        <f>SUM(D23:D24)</f>
        <v>0</v>
      </c>
      <c r="E25" s="8">
        <f>SUM(E23:E24)</f>
        <v>0</v>
      </c>
    </row>
    <row r="26" spans="1:5" x14ac:dyDescent="0.2">
      <c r="A26" s="1" t="s">
        <v>39</v>
      </c>
      <c r="C26" s="13"/>
      <c r="D26" s="13"/>
    </row>
    <row r="27" spans="1:5" x14ac:dyDescent="0.2">
      <c r="A27" s="27" t="s">
        <v>45</v>
      </c>
      <c r="B27" s="28" t="s">
        <v>13</v>
      </c>
      <c r="C27" s="29" t="s">
        <v>16</v>
      </c>
      <c r="D27" s="29" t="s">
        <v>17</v>
      </c>
      <c r="E27" s="28" t="s">
        <v>29</v>
      </c>
    </row>
    <row r="28" spans="1:5" x14ac:dyDescent="0.2">
      <c r="A28" s="10" t="s">
        <v>14</v>
      </c>
      <c r="B28" s="25">
        <v>1</v>
      </c>
      <c r="C28" s="31">
        <v>0</v>
      </c>
      <c r="D28" s="31">
        <v>0</v>
      </c>
      <c r="E28" s="26">
        <f>((B28*C28)*72)+(D28*6)</f>
        <v>0</v>
      </c>
    </row>
    <row r="29" spans="1:5" x14ac:dyDescent="0.2">
      <c r="A29" s="10" t="s">
        <v>43</v>
      </c>
      <c r="B29" s="25">
        <v>52</v>
      </c>
      <c r="C29" s="31">
        <v>0</v>
      </c>
      <c r="D29" s="31">
        <v>0</v>
      </c>
      <c r="E29" s="26">
        <f>((B29*C29)*72)+(D29*6)</f>
        <v>0</v>
      </c>
    </row>
    <row r="30" spans="1:5" x14ac:dyDescent="0.2">
      <c r="A30" s="30" t="s">
        <v>38</v>
      </c>
      <c r="C30" s="13"/>
      <c r="D30" s="13" t="s">
        <v>3</v>
      </c>
      <c r="E30" s="32">
        <f>SUM(E28:E29)</f>
        <v>0</v>
      </c>
    </row>
    <row r="31" spans="1:5" x14ac:dyDescent="0.2">
      <c r="A31" s="30"/>
      <c r="C31" s="13"/>
      <c r="D31" s="13"/>
      <c r="E31" s="13"/>
    </row>
    <row r="32" spans="1:5" x14ac:dyDescent="0.2">
      <c r="A32" s="1" t="s">
        <v>44</v>
      </c>
      <c r="C32" s="13"/>
      <c r="D32" s="13"/>
    </row>
    <row r="33" spans="1:5" x14ac:dyDescent="0.2">
      <c r="A33" s="27" t="s">
        <v>46</v>
      </c>
      <c r="B33" s="28" t="s">
        <v>13</v>
      </c>
      <c r="C33" s="29" t="s">
        <v>16</v>
      </c>
      <c r="D33" s="29" t="s">
        <v>17</v>
      </c>
      <c r="E33" s="28" t="s">
        <v>29</v>
      </c>
    </row>
    <row r="34" spans="1:5" x14ac:dyDescent="0.2">
      <c r="A34" s="10" t="s">
        <v>46</v>
      </c>
      <c r="B34" s="25">
        <v>1</v>
      </c>
      <c r="C34" s="31">
        <v>0</v>
      </c>
      <c r="D34" s="31">
        <v>0</v>
      </c>
      <c r="E34" s="26">
        <f>((B34*C34)*72)+(D34*6)</f>
        <v>0</v>
      </c>
    </row>
    <row r="35" spans="1:5" x14ac:dyDescent="0.2">
      <c r="A35" s="30"/>
      <c r="C35" s="13"/>
      <c r="D35" s="13" t="s">
        <v>3</v>
      </c>
      <c r="E35" s="32">
        <f>SUM(E34:E34)</f>
        <v>0</v>
      </c>
    </row>
    <row r="36" spans="1:5" x14ac:dyDescent="0.2">
      <c r="A36" s="1" t="s">
        <v>15</v>
      </c>
      <c r="C36" s="13"/>
      <c r="D36" s="13"/>
    </row>
    <row r="37" spans="1:5" x14ac:dyDescent="0.2">
      <c r="A37" s="9" t="s">
        <v>11</v>
      </c>
      <c r="B37" s="17" t="s">
        <v>10</v>
      </c>
      <c r="C37" s="35" t="s">
        <v>25</v>
      </c>
      <c r="D37" s="27" t="s">
        <v>31</v>
      </c>
      <c r="E37" s="27"/>
    </row>
    <row r="38" spans="1:5" x14ac:dyDescent="0.2">
      <c r="A38" s="14" t="s">
        <v>11</v>
      </c>
      <c r="B38" s="18">
        <v>0</v>
      </c>
      <c r="C38" s="36">
        <f>B38/72</f>
        <v>0</v>
      </c>
      <c r="D38" s="10" t="s">
        <v>32</v>
      </c>
      <c r="E38" s="31">
        <v>0</v>
      </c>
    </row>
    <row r="39" spans="1:5" x14ac:dyDescent="0.2">
      <c r="A39" s="33" t="s">
        <v>19</v>
      </c>
      <c r="D39" s="10" t="s">
        <v>33</v>
      </c>
      <c r="E39" s="31">
        <v>0</v>
      </c>
    </row>
    <row r="40" spans="1:5" x14ac:dyDescent="0.2">
      <c r="B40" s="15"/>
      <c r="C40" s="15"/>
      <c r="D40" s="10" t="s">
        <v>34</v>
      </c>
      <c r="E40" s="31">
        <v>0</v>
      </c>
    </row>
    <row r="41" spans="1:5" x14ac:dyDescent="0.2">
      <c r="A41" s="1" t="s">
        <v>20</v>
      </c>
      <c r="B41" s="3" t="s">
        <v>18</v>
      </c>
      <c r="C41" s="3" t="s">
        <v>30</v>
      </c>
      <c r="D41" s="10" t="s">
        <v>35</v>
      </c>
      <c r="E41" s="31">
        <v>0</v>
      </c>
    </row>
    <row r="42" spans="1:5" x14ac:dyDescent="0.2">
      <c r="A42" s="1"/>
      <c r="B42" s="8">
        <f>((E20+E25+E30+E35)/72)+C38</f>
        <v>0</v>
      </c>
      <c r="C42" s="8">
        <f>B42*72</f>
        <v>0</v>
      </c>
      <c r="D42" s="10" t="s">
        <v>42</v>
      </c>
      <c r="E42" s="37">
        <v>0</v>
      </c>
    </row>
    <row r="46" spans="1:5" x14ac:dyDescent="0.2">
      <c r="B46" s="22"/>
    </row>
  </sheetData>
  <mergeCells count="23">
    <mergeCell ref="D9:E9"/>
    <mergeCell ref="B10:C10"/>
    <mergeCell ref="B16:C16"/>
    <mergeCell ref="D11:E11"/>
    <mergeCell ref="D17:E17"/>
    <mergeCell ref="D19:E19"/>
    <mergeCell ref="B11:C11"/>
    <mergeCell ref="B19:C19"/>
    <mergeCell ref="B13:C13"/>
    <mergeCell ref="B14:C14"/>
    <mergeCell ref="B12:C12"/>
    <mergeCell ref="D13:E13"/>
    <mergeCell ref="B15:C15"/>
    <mergeCell ref="D15:E15"/>
    <mergeCell ref="B17:C17"/>
    <mergeCell ref="B18:C18"/>
    <mergeCell ref="B8:C8"/>
    <mergeCell ref="B9:C9"/>
    <mergeCell ref="B3:C3"/>
    <mergeCell ref="B6:C6"/>
    <mergeCell ref="B7:C7"/>
    <mergeCell ref="B4:C4"/>
    <mergeCell ref="B5:C5"/>
  </mergeCells>
  <printOptions horizontalCentered="1"/>
  <pageMargins left="0.70866141732283472" right="0.70866141732283472" top="0.94488188976377963" bottom="0.74803149606299213" header="0.31496062992125984" footer="0.31496062992125984"/>
  <pageSetup paperSize="9" scale="92" orientation="landscape" r:id="rId1"/>
  <headerFooter>
    <oddHeader>&amp;LPrijzenblad De Onderwijsspecialisten</oddHeader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Huur</vt:lpstr>
      <vt:lpstr>Huur!Afdrukbereik</vt:lpstr>
    </vt:vector>
  </TitlesOfParts>
  <Company>RDC Midden Brabant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Menno Reijnders</dc:creator>
  <cp:lastModifiedBy>Frank Dijkzeul</cp:lastModifiedBy>
  <cp:lastPrinted>2019-06-07T07:46:55Z</cp:lastPrinted>
  <dcterms:created xsi:type="dcterms:W3CDTF">2014-04-04T09:08:18Z</dcterms:created>
  <dcterms:modified xsi:type="dcterms:W3CDTF">2020-11-04T07:49:58Z</dcterms:modified>
</cp:coreProperties>
</file>