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evesbv.sharepoint.com/teams/GUFONIC/Gedeelde documenten/General/02 PROJECTEN-NIEUW/Cedris/2020/P202009 EA Bedrijfsrestauratief/06 Nota van Inlichtingen/Nota van Inlichtingen 2/"/>
    </mc:Choice>
  </mc:AlternateContent>
  <xr:revisionPtr revIDLastSave="220" documentId="8_{1D3472CE-86CB-4CDF-A52A-7F9387DBED8C}" xr6:coauthVersionLast="45" xr6:coauthVersionMax="45" xr10:uidLastSave="{91B34A92-5419-425A-8EEB-11E250D6BE99}"/>
  <workbookProtection workbookAlgorithmName="SHA-512" workbookHashValue="YwiYT33nTr0pD0YK7BbDILRvqb+W+g/JD7mQAnF+vwrHmDHblkyk23zvSqcHM9P5Tns/WH968Q5Cq6OtC6t5lQ==" workbookSaltValue="EDVQBdFNMG/domytL2KETA==" workbookSpinCount="100000" lockStructure="1"/>
  <bookViews>
    <workbookView xWindow="-120" yWindow="-120" windowWidth="29040" windowHeight="15840" xr2:uid="{75C2BC07-6920-4BAC-B97B-E2897DDE3893}"/>
  </bookViews>
  <sheets>
    <sheet name="Blad1" sheetId="1" r:id="rId1"/>
  </sheets>
  <definedNames>
    <definedName name="_xlnm._FilterDatabase" localSheetId="0" hidden="1">Blad1!$A$9:$P$29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1" l="1"/>
  <c r="F38" i="1" l="1"/>
  <c r="F12" i="1" l="1"/>
  <c r="F20" i="1" l="1"/>
</calcChain>
</file>

<file path=xl/sharedStrings.xml><?xml version="1.0" encoding="utf-8"?>
<sst xmlns="http://schemas.openxmlformats.org/spreadsheetml/2006/main" count="234" uniqueCount="214">
  <si>
    <t>Huidige inkoop op jaarbasis</t>
  </si>
  <si>
    <t>Aantal leveringen per week</t>
  </si>
  <si>
    <t>Gemiddelde dropgrootte</t>
  </si>
  <si>
    <t>Leveringsdagen</t>
  </si>
  <si>
    <t>Leveringstijden</t>
  </si>
  <si>
    <t>Aantal locaties</t>
  </si>
  <si>
    <t>Opmerking</t>
  </si>
  <si>
    <t>KvK nummer</t>
  </si>
  <si>
    <t>Opdrachtgever</t>
  </si>
  <si>
    <t>Hooflocatie</t>
  </si>
  <si>
    <t>2e locatie</t>
  </si>
  <si>
    <t>3e locatie</t>
  </si>
  <si>
    <t>4e locatie</t>
  </si>
  <si>
    <t>AM Match</t>
  </si>
  <si>
    <t>Arbeidsintegratiebedrijf Dethon</t>
  </si>
  <si>
    <t>Diamantgroep</t>
  </si>
  <si>
    <t>Avres</t>
  </si>
  <si>
    <t>Het Hogeland</t>
  </si>
  <si>
    <t>IBN</t>
  </si>
  <si>
    <t>IW4 Veenendaal</t>
  </si>
  <si>
    <t>Leerwerkbedrijf de Bolder</t>
  </si>
  <si>
    <t>Orionis Walcheren</t>
  </si>
  <si>
    <t>Pantar</t>
  </si>
  <si>
    <t>Promen</t>
  </si>
  <si>
    <t>Scalabor</t>
  </si>
  <si>
    <t>Senzer</t>
  </si>
  <si>
    <t>Stroomopwaarts</t>
  </si>
  <si>
    <t>SWB Midden Twente</t>
  </si>
  <si>
    <t>UW</t>
  </si>
  <si>
    <t>Wedeka Bedrijven</t>
  </si>
  <si>
    <t>Weener XL</t>
  </si>
  <si>
    <t>Werkom</t>
  </si>
  <si>
    <t>Werkplein Fivelingo</t>
  </si>
  <si>
    <t>WerkSaam Westfriesland</t>
  </si>
  <si>
    <t>Werkvoorzieningsschap Zuid Kennemerland/Paswerk</t>
  </si>
  <si>
    <t>Werkzaak Rivierenland</t>
  </si>
  <si>
    <t>Westrom</t>
  </si>
  <si>
    <t>WNK Personeelsdiensten</t>
  </si>
  <si>
    <t>WSD</t>
  </si>
  <si>
    <t>MTB</t>
  </si>
  <si>
    <t>Aantal levermomenten Hoofdlocatie</t>
  </si>
  <si>
    <t>Aantal levermomenten 2e locatie</t>
  </si>
  <si>
    <t>Aantal levermomenten 3e locatie</t>
  </si>
  <si>
    <t>Aantal levermomenten 4e locatie</t>
  </si>
  <si>
    <t>ma woe vrij</t>
  </si>
  <si>
    <t>08:00 - 09:00</t>
  </si>
  <si>
    <t>Zevenheuvelenweg 14-16, 5048 AN Tilburg</t>
  </si>
  <si>
    <t>geen voorkeur</t>
  </si>
  <si>
    <t>tussen 8 en 16,30</t>
  </si>
  <si>
    <t>Wijkermerstraat 36</t>
  </si>
  <si>
    <t>maandag</t>
  </si>
  <si>
    <t>07u30 - 10u00</t>
  </si>
  <si>
    <t>De Hanze 1 6041PA Roermond</t>
  </si>
  <si>
    <t>nvt</t>
  </si>
  <si>
    <t>Maandag</t>
  </si>
  <si>
    <t>07.30 - 09.30</t>
  </si>
  <si>
    <t>Vroege levering zeer gewenst</t>
  </si>
  <si>
    <t>Transformatorstraat 1   3903LT Veenendaal</t>
  </si>
  <si>
    <t>Geen</t>
  </si>
  <si>
    <t>7,30-15,30</t>
  </si>
  <si>
    <t>Reijer Keijzerstraat 8 1791 AX Den Burg</t>
  </si>
  <si>
    <t>Woensdag</t>
  </si>
  <si>
    <t>MidZuid</t>
  </si>
  <si>
    <t>5 over 3 locaties</t>
  </si>
  <si>
    <t>ma, woe, do</t>
  </si>
  <si>
    <t>07.30-10.00 uur Oosterhout, 08.00-14.00 Almkerk, 08.00-11.00 Drimmelen</t>
  </si>
  <si>
    <t>Dagen Oosterhout: ma, woe, do (meestal gebruiken we 2 dagen), Almkerk: ma, woe, Drimmelen: ma.</t>
  </si>
  <si>
    <t>MidZuid Oosterhout catering</t>
  </si>
  <si>
    <t>Gemeentehuis gemeente Altena te Almkerk</t>
  </si>
  <si>
    <t>Gemeentehuis gemeente Drimmelen te Made</t>
  </si>
  <si>
    <t>Einsteinstraat 103, 1446 VE Purmerend</t>
  </si>
  <si>
    <t>maan/donderdag</t>
  </si>
  <si>
    <t>voor 11,00 uur</t>
  </si>
  <si>
    <t>Schiedam v. Berckenrodestraat 6</t>
  </si>
  <si>
    <t>Vlaardingen George Stephensonweg 43</t>
  </si>
  <si>
    <t>Maassluis Industrieweg 106</t>
  </si>
  <si>
    <t>Maassluis Koningshoek 93</t>
  </si>
  <si>
    <t>8.00 - 12.00</t>
  </si>
  <si>
    <t>Poppenbouwing 18, Geldermalsen</t>
  </si>
  <si>
    <t>2 (ma en do)</t>
  </si>
  <si>
    <t>1e achterstraat 3, Tiel</t>
  </si>
  <si>
    <t>2 (di en do)</t>
  </si>
  <si>
    <t>2x</t>
  </si>
  <si>
    <t>maandag/woensdag</t>
  </si>
  <si>
    <t>9.30 uur</t>
  </si>
  <si>
    <t>venstertijd</t>
  </si>
  <si>
    <t>Hertogaalbrechtweg</t>
  </si>
  <si>
    <t>Ma-di-do -vrij</t>
  </si>
  <si>
    <t>voor 11.00 uur</t>
  </si>
  <si>
    <t>Weener XL v.Herpensweide 1 (AFD. Catering)</t>
  </si>
  <si>
    <t>4x p/w ma-di-do-vrij</t>
  </si>
  <si>
    <t>Weener XL v.Herpensweide 1 (AFD. groen)</t>
  </si>
  <si>
    <t>1 x p/w op dinsdag</t>
  </si>
  <si>
    <t>Vindingrijk Afrikalaan 9</t>
  </si>
  <si>
    <t>Participatiehuis Lucas v. Leydenstr. 31-33.</t>
  </si>
  <si>
    <t>1 x per maand</t>
  </si>
  <si>
    <t>Ma, Wo, Vrij</t>
  </si>
  <si>
    <t>De bakker komt 3 keer per week gemiddeld verdeelt over drie locaties</t>
  </si>
  <si>
    <t>Kriekenoord 3 Diemen</t>
  </si>
  <si>
    <t>3 Sligro, 3 Bakker</t>
  </si>
  <si>
    <t>Strekkerweg 51 Amsterdam</t>
  </si>
  <si>
    <t>Seineweg 10 (Achter) Amsterdam</t>
  </si>
  <si>
    <t>Er zijn meerdere kleine locaties waar af en toe bestellingen worden gedaan (schaftketen) Fliters, oploskoffie, cup-a-soup etc.</t>
  </si>
  <si>
    <t xml:space="preserve">ma tm vr </t>
  </si>
  <si>
    <t>voor 9:00 uur</t>
  </si>
  <si>
    <t>bespreekbaar middag levering</t>
  </si>
  <si>
    <t xml:space="preserve">Montgomeryplien 6 te Helmond </t>
  </si>
  <si>
    <t xml:space="preserve">Heibloemweg 9 te Helmond </t>
  </si>
  <si>
    <t>Keizerin Marialaan 1 te Helmond (locatie ROC)</t>
  </si>
  <si>
    <t>donderdag</t>
  </si>
  <si>
    <t>middag</t>
  </si>
  <si>
    <t>Terneuzen</t>
  </si>
  <si>
    <t>1/week</t>
  </si>
  <si>
    <t>Diensten</t>
  </si>
  <si>
    <t>1/maand</t>
  </si>
  <si>
    <t>Hulst</t>
  </si>
  <si>
    <t>1/14 dagen</t>
  </si>
  <si>
    <t>Oostburg</t>
  </si>
  <si>
    <t>Groen - Terneuzen</t>
  </si>
  <si>
    <t>1/3 weken</t>
  </si>
  <si>
    <t>ma / wo</t>
  </si>
  <si>
    <t>06.45 - 08.30</t>
  </si>
  <si>
    <t>Wegtersweg 14, 7556 BR  Hengelo</t>
  </si>
  <si>
    <t>Burenweg 6, 7621 GX  Borne</t>
  </si>
  <si>
    <t>ma, wo, vrij</t>
  </si>
  <si>
    <t>08:00-11:00</t>
  </si>
  <si>
    <t>Arnhem Driepoortenweg</t>
  </si>
  <si>
    <t>Viola 3 Bemmel</t>
  </si>
  <si>
    <t>ma, di</t>
  </si>
  <si>
    <t>9.00-12.00</t>
  </si>
  <si>
    <t>er wordt geleverd in de ochtend</t>
  </si>
  <si>
    <t>Electronicaweg 29, 9503 GA, Stadskanaal</t>
  </si>
  <si>
    <t>Electronicaweg 5, 9503 GA, Stadskanaal</t>
  </si>
  <si>
    <t>Electronicaweg 31, 9503 GA, Stadskanaal</t>
  </si>
  <si>
    <t>Oosterkade 31, 9503HP, Stadskanaal</t>
  </si>
  <si>
    <t>Ged. Vleddermond 3, 9502EH, Stadskanaal</t>
  </si>
  <si>
    <t>Nomdenweg 1, 9561AM, Ter Apel</t>
  </si>
  <si>
    <t>Drenthweg 3, 9561AZ, Ter Apel</t>
  </si>
  <si>
    <t>Phoenixweg 2, 9641KS, Veendam</t>
  </si>
  <si>
    <t>Spoorweg 10, 9641KH, Veendam</t>
  </si>
  <si>
    <t>Werkplein Ability, Nijverheidsweg 12, 9981 GJ  Uithuizen</t>
  </si>
  <si>
    <t>Gemeentelocatie Uithuizen, Hoodstraat-West1, 9981 AA Uithuizen</t>
  </si>
  <si>
    <t>5e locatie</t>
  </si>
  <si>
    <t>6e locatie</t>
  </si>
  <si>
    <t>7e locatie</t>
  </si>
  <si>
    <t>8e locatie</t>
  </si>
  <si>
    <t>9e locatie</t>
  </si>
  <si>
    <t>Aantal levermomenten 5e locatie</t>
  </si>
  <si>
    <t>Aantal levermomenten 6e locatie</t>
  </si>
  <si>
    <t>Aantal levermomenten 7e locatie</t>
  </si>
  <si>
    <t>Aantal levermomenten 8e locatie</t>
  </si>
  <si>
    <t>Aantal levermomenten 9e locatie</t>
  </si>
  <si>
    <t>10e locatie</t>
  </si>
  <si>
    <t>Aantal levermomenten 10e locatie</t>
  </si>
  <si>
    <t>Bakker 06.30-09.30 bedrijfsrestauratief 07.00-10.00</t>
  </si>
  <si>
    <t>maandag en woensdag</t>
  </si>
  <si>
    <t>tussen 08:00 - 10:00 u</t>
  </si>
  <si>
    <t>Dampten 26, 1624NR Hoorn</t>
  </si>
  <si>
    <t>Meerkerk, Energieweg 39</t>
  </si>
  <si>
    <t>Gorinchem, Stadhuisplein 1</t>
  </si>
  <si>
    <t>1 x per week</t>
  </si>
  <si>
    <t>1 á 2</t>
  </si>
  <si>
    <t>Maandag t/m donderdag</t>
  </si>
  <si>
    <t>maandag en donderdag</t>
  </si>
  <si>
    <t>watermolen1</t>
  </si>
  <si>
    <t>esaota</t>
  </si>
  <si>
    <t>7,30 tot 1030</t>
  </si>
  <si>
    <t>verschilt per locatie</t>
  </si>
  <si>
    <t>7.00-11.00</t>
  </si>
  <si>
    <t>leveringstijden worden overschreden</t>
  </si>
  <si>
    <t>Capelle a/d Ijssel gemeentehuis</t>
  </si>
  <si>
    <t>huis van de stad Gouda</t>
  </si>
  <si>
    <t>Promen Ijsseldijk Gouda</t>
  </si>
  <si>
    <t xml:space="preserve">gemeentehuis Waddinxveen </t>
  </si>
  <si>
    <t>07:00-13,30</t>
  </si>
  <si>
    <t>Tijden verschillen per locatie</t>
  </si>
  <si>
    <t>2 (ma &amp; wo)</t>
  </si>
  <si>
    <t>WSD lcoatie Kentalis Sint Michielsgestel</t>
  </si>
  <si>
    <t>1 (ma)</t>
  </si>
  <si>
    <t>WSD locatie Gemeente Oisterwijk</t>
  </si>
  <si>
    <t>WSD locatie Blizo Vught</t>
  </si>
  <si>
    <t>ma-vr</t>
  </si>
  <si>
    <t>08.00-1700</t>
  </si>
  <si>
    <t>geen</t>
  </si>
  <si>
    <t>Spieringweg 835</t>
  </si>
  <si>
    <t>7:30-9:00</t>
  </si>
  <si>
    <t>Niels Bohrweg 121 te Utrecht</t>
  </si>
  <si>
    <t>onbekend</t>
  </si>
  <si>
    <t>Rijnvicus B.V.</t>
  </si>
  <si>
    <t>ma &amp; wo</t>
  </si>
  <si>
    <t>08.00u</t>
  </si>
  <si>
    <t>Het liefst de leveringen in de ochtend</t>
  </si>
  <si>
    <t xml:space="preserve"> Distributieweg 10,2Alphen aan den Rijn</t>
  </si>
  <si>
    <t>Bedrijfsrestaurant Stadhuisplein 1, Alphen aan den Rijn</t>
  </si>
  <si>
    <t>Werkcafé Stadhuisplein 1, Alphen aan den Rijn</t>
  </si>
  <si>
    <t>Espressobar Stadhuisplein 1, Alphen aan den Rijn</t>
  </si>
  <si>
    <t>Langeroode, Genielaan 1, Alphen aan den Rijn</t>
  </si>
  <si>
    <t>Verrassing van Alphen, Polluxstraat 7 Alphen aan den Rijn</t>
  </si>
  <si>
    <t>Olympiaweg 4 , Alphen aan den Rijn</t>
  </si>
  <si>
    <t>maandag, woensdag en vrijdag</t>
  </si>
  <si>
    <t>tussen 8.00 en 10.00 uur</t>
  </si>
  <si>
    <t>Voor alle locaties geldt een uiterlijke levertijd van 8.30 uur ivm de bereiding van de Lunchkoerier</t>
  </si>
  <si>
    <t>Hockeyweg 5 5405 NC Uden, huidige levering op maandag, woensdag en vrijdag</t>
  </si>
  <si>
    <t>Kennedylaan 10 5466AA Veghel, huidige levering op maandag en woensdag</t>
  </si>
  <si>
    <t>Korte Beijerd 10 5431 NP Cuijk, huidige levering op maandag en woensdag</t>
  </si>
  <si>
    <t>Industrielaan 63 5349 AE Oss, huidige levering op maandag maar voorkeur om op maandag en woensdag te leveren</t>
  </si>
  <si>
    <t>maandag en woensdag (optioneel ook dinsdag)</t>
  </si>
  <si>
    <t>Oostsouburgseweg 10, Vlissingen</t>
  </si>
  <si>
    <t>WSD Boxtel</t>
  </si>
  <si>
    <t>Bijlage 8 Aanvullende gegevens - Bedrijfsrestauratieve Voorzieningen Cedris</t>
  </si>
  <si>
    <t>Dinsdag en Donderda</t>
  </si>
  <si>
    <t>Verschillend</t>
  </si>
  <si>
    <t>Fivelpoort Appingedam</t>
  </si>
  <si>
    <t>Prins Bernardlaan 26 Delfzijl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</si>
</sst>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6"/>
      <color theme="1"/>
      <name val="Calibri"/>
      <family val="2"/>
      <scheme val="minor"/>
    </font>
    <font>
      <sz val="10"/>
      <color theme="0"/>
      <name val="Calibri Light"/>
      <family val="2"/>
      <scheme val="maj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 Light"/>
      <family val="2"/>
      <scheme val="major"/>
    </font>
    <font>
      <i/>
      <sz val="10"/>
      <color theme="1"/>
      <name val="Calibri Light"/>
      <family val="2"/>
      <scheme val="major"/>
    </font>
    <font>
      <sz val="8"/>
      <color rgb="FF00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2" fillId="2" borderId="0" xfId="0" applyFont="1" applyFill="1"/>
    <xf numFmtId="0" fontId="2" fillId="2" borderId="0" xfId="0" applyFont="1" applyFill="1" applyBorder="1"/>
    <xf numFmtId="164" fontId="2" fillId="2" borderId="0" xfId="1" applyNumberFormat="1" applyFont="1" applyFill="1" applyBorder="1"/>
    <xf numFmtId="0" fontId="3" fillId="2" borderId="0" xfId="0" applyFont="1" applyFill="1" applyBorder="1"/>
    <xf numFmtId="164" fontId="3" fillId="2" borderId="0" xfId="1" applyNumberFormat="1" applyFont="1" applyFill="1" applyBorder="1"/>
    <xf numFmtId="0" fontId="0" fillId="0" borderId="0" xfId="0" applyProtection="1">
      <protection hidden="1"/>
    </xf>
    <xf numFmtId="0" fontId="0" fillId="4" borderId="2" xfId="0" applyFill="1" applyBorder="1" applyProtection="1">
      <protection hidden="1"/>
    </xf>
    <xf numFmtId="0" fontId="0" fillId="4" borderId="3" xfId="0" applyFill="1" applyBorder="1" applyProtection="1">
      <protection hidden="1"/>
    </xf>
    <xf numFmtId="0" fontId="4" fillId="2" borderId="0" xfId="0" applyFont="1" applyFill="1" applyBorder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0" fillId="2" borderId="0" xfId="0" applyFill="1" applyProtection="1">
      <protection hidden="1"/>
    </xf>
    <xf numFmtId="0" fontId="5" fillId="3" borderId="0" xfId="0" applyFont="1" applyFill="1" applyAlignment="1">
      <alignment wrapText="1"/>
    </xf>
    <xf numFmtId="0" fontId="6" fillId="3" borderId="5" xfId="0" applyFont="1" applyFill="1" applyBorder="1" applyAlignment="1">
      <alignment wrapText="1"/>
    </xf>
    <xf numFmtId="164" fontId="6" fillId="3" borderId="5" xfId="1" applyNumberFormat="1" applyFont="1" applyFill="1" applyBorder="1" applyAlignment="1">
      <alignment horizontal="right" wrapText="1"/>
    </xf>
    <xf numFmtId="0" fontId="6" fillId="3" borderId="5" xfId="0" applyFont="1" applyFill="1" applyBorder="1" applyAlignment="1">
      <alignment horizontal="right" wrapText="1"/>
    </xf>
    <xf numFmtId="0" fontId="2" fillId="0" borderId="0" xfId="0" applyFont="1" applyAlignment="1">
      <alignment horizontal="left"/>
    </xf>
    <xf numFmtId="0" fontId="0" fillId="4" borderId="3" xfId="0" applyFill="1" applyBorder="1" applyAlignment="1" applyProtection="1">
      <alignment horizontal="left"/>
      <protection hidden="1"/>
    </xf>
    <xf numFmtId="0" fontId="0" fillId="4" borderId="0" xfId="0" applyFill="1" applyBorder="1" applyAlignment="1" applyProtection="1">
      <alignment horizontal="left"/>
      <protection hidden="1"/>
    </xf>
    <xf numFmtId="0" fontId="0" fillId="2" borderId="0" xfId="0" applyFill="1" applyAlignment="1" applyProtection="1">
      <alignment horizontal="left"/>
      <protection hidden="1"/>
    </xf>
    <xf numFmtId="0" fontId="6" fillId="3" borderId="5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0" borderId="0" xfId="0" applyFont="1" applyAlignment="1">
      <alignment horizontal="left" wrapText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left" wrapText="1"/>
      <protection hidden="1"/>
    </xf>
    <xf numFmtId="0" fontId="0" fillId="2" borderId="0" xfId="0" applyFill="1" applyAlignment="1" applyProtection="1">
      <alignment horizontal="left" wrapText="1"/>
      <protection hidden="1"/>
    </xf>
    <xf numFmtId="0" fontId="7" fillId="3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0" fillId="4" borderId="0" xfId="0" applyFill="1" applyBorder="1" applyAlignment="1" applyProtection="1">
      <alignment horizontal="left" wrapText="1"/>
      <protection hidden="1"/>
    </xf>
    <xf numFmtId="0" fontId="2" fillId="0" borderId="0" xfId="0" applyFont="1"/>
    <xf numFmtId="0" fontId="2" fillId="5" borderId="0" xfId="0" applyFont="1" applyFill="1"/>
    <xf numFmtId="0" fontId="2" fillId="0" borderId="0" xfId="0" applyFont="1" applyAlignment="1">
      <alignment horizontal="right"/>
    </xf>
    <xf numFmtId="0" fontId="0" fillId="4" borderId="3" xfId="0" applyFill="1" applyBorder="1" applyAlignment="1" applyProtection="1">
      <alignment horizontal="right"/>
      <protection hidden="1"/>
    </xf>
    <xf numFmtId="0" fontId="0" fillId="4" borderId="0" xfId="0" applyFill="1" applyBorder="1" applyAlignment="1" applyProtection="1">
      <alignment horizontal="right"/>
      <protection hidden="1"/>
    </xf>
    <xf numFmtId="0" fontId="0" fillId="2" borderId="0" xfId="0" applyFill="1" applyAlignment="1" applyProtection="1">
      <alignment horizontal="right"/>
      <protection hidden="1"/>
    </xf>
    <xf numFmtId="0" fontId="2" fillId="2" borderId="0" xfId="0" applyFont="1" applyFill="1" applyBorder="1" applyAlignment="1">
      <alignment horizontal="right"/>
    </xf>
    <xf numFmtId="0" fontId="9" fillId="5" borderId="0" xfId="0" applyFont="1" applyFill="1"/>
    <xf numFmtId="0" fontId="8" fillId="6" borderId="1" xfId="0" applyFont="1" applyFill="1" applyBorder="1" applyAlignment="1"/>
    <xf numFmtId="0" fontId="8" fillId="6" borderId="1" xfId="0" applyFont="1" applyFill="1" applyBorder="1" applyAlignment="1">
      <alignment horizontal="right"/>
    </xf>
    <xf numFmtId="164" fontId="8" fillId="6" borderId="1" xfId="1" applyNumberFormat="1" applyFont="1" applyFill="1" applyBorder="1" applyAlignment="1"/>
    <xf numFmtId="164" fontId="8" fillId="6" borderId="1" xfId="2" applyNumberFormat="1" applyFont="1" applyFill="1" applyBorder="1" applyAlignment="1"/>
    <xf numFmtId="0" fontId="8" fillId="6" borderId="1" xfId="0" applyFont="1" applyFill="1" applyBorder="1" applyAlignment="1">
      <alignment horizontal="left"/>
    </xf>
    <xf numFmtId="0" fontId="8" fillId="6" borderId="1" xfId="0" applyFont="1" applyFill="1" applyBorder="1" applyAlignment="1">
      <alignment horizontal="left" wrapText="1"/>
    </xf>
    <xf numFmtId="0" fontId="8" fillId="6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right" vertical="center"/>
    </xf>
    <xf numFmtId="164" fontId="8" fillId="6" borderId="1" xfId="3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 wrapText="1"/>
    </xf>
    <xf numFmtId="16" fontId="8" fillId="6" borderId="1" xfId="0" applyNumberFormat="1" applyFont="1" applyFill="1" applyBorder="1" applyAlignment="1">
      <alignment horizontal="left"/>
    </xf>
    <xf numFmtId="0" fontId="9" fillId="6" borderId="1" xfId="0" applyFont="1" applyFill="1" applyBorder="1"/>
    <xf numFmtId="164" fontId="8" fillId="6" borderId="1" xfId="4" applyNumberFormat="1" applyFont="1" applyFill="1" applyBorder="1"/>
    <xf numFmtId="16" fontId="8" fillId="6" borderId="1" xfId="0" applyNumberFormat="1" applyFont="1" applyFill="1" applyBorder="1" applyAlignment="1">
      <alignment horizontal="right"/>
    </xf>
    <xf numFmtId="0" fontId="8" fillId="6" borderId="1" xfId="0" applyFont="1" applyFill="1" applyBorder="1"/>
    <xf numFmtId="0" fontId="2" fillId="6" borderId="1" xfId="0" applyFont="1" applyFill="1" applyBorder="1"/>
    <xf numFmtId="164" fontId="8" fillId="6" borderId="1" xfId="3" applyNumberFormat="1" applyFont="1" applyFill="1" applyBorder="1" applyAlignment="1"/>
    <xf numFmtId="0" fontId="9" fillId="6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right" vertical="center"/>
    </xf>
    <xf numFmtId="164" fontId="9" fillId="6" borderId="1" xfId="6" applyNumberFormat="1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righ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right"/>
    </xf>
    <xf numFmtId="164" fontId="2" fillId="6" borderId="1" xfId="5" applyNumberFormat="1" applyFont="1" applyFill="1" applyBorder="1"/>
    <xf numFmtId="0" fontId="9" fillId="6" borderId="1" xfId="0" applyFont="1" applyFill="1" applyBorder="1" applyAlignment="1"/>
    <xf numFmtId="0" fontId="11" fillId="6" borderId="1" xfId="0" applyFont="1" applyFill="1" applyBorder="1"/>
    <xf numFmtId="0" fontId="2" fillId="6" borderId="1" xfId="0" applyFont="1" applyFill="1" applyBorder="1" applyAlignment="1">
      <alignment wrapText="1"/>
    </xf>
    <xf numFmtId="0" fontId="8" fillId="6" borderId="1" xfId="0" quotePrefix="1" applyFont="1" applyFill="1" applyBorder="1" applyAlignment="1">
      <alignment horizontal="right"/>
    </xf>
    <xf numFmtId="0" fontId="2" fillId="6" borderId="0" xfId="0" applyFont="1" applyFill="1" applyAlignment="1">
      <alignment horizontal="left"/>
    </xf>
    <xf numFmtId="0" fontId="12" fillId="6" borderId="0" xfId="0" applyFont="1" applyFill="1"/>
    <xf numFmtId="164" fontId="2" fillId="6" borderId="1" xfId="7" applyNumberFormat="1" applyFont="1" applyFill="1" applyBorder="1" applyAlignment="1">
      <alignment horizontal="right"/>
    </xf>
    <xf numFmtId="0" fontId="2" fillId="6" borderId="1" xfId="0" applyFont="1" applyFill="1" applyBorder="1" applyAlignment="1">
      <alignment horizontal="left"/>
    </xf>
    <xf numFmtId="0" fontId="10" fillId="6" borderId="1" xfId="0" applyFont="1" applyFill="1" applyBorder="1"/>
    <xf numFmtId="0" fontId="4" fillId="4" borderId="4" xfId="0" applyFont="1" applyFill="1" applyBorder="1" applyAlignment="1" applyProtection="1">
      <alignment horizontal="left"/>
      <protection hidden="1"/>
    </xf>
    <xf numFmtId="0" fontId="4" fillId="4" borderId="0" xfId="0" applyFont="1" applyFill="1" applyBorder="1" applyAlignment="1" applyProtection="1">
      <alignment horizontal="left"/>
      <protection hidden="1"/>
    </xf>
  </cellXfs>
  <cellStyles count="8">
    <cellStyle name="Standaard" xfId="0" builtinId="0"/>
    <cellStyle name="Valuta" xfId="1" builtinId="4"/>
    <cellStyle name="Valuta 2" xfId="2" xr:uid="{269E08AA-3BB5-4454-9B64-58025AE1284F}"/>
    <cellStyle name="Valuta 3" xfId="3" xr:uid="{07F7FD68-33C7-42AC-9030-241A44E87FED}"/>
    <cellStyle name="Valuta 4" xfId="4" xr:uid="{5FD470F3-C418-4D97-A9EE-8DB914039117}"/>
    <cellStyle name="Valuta 5" xfId="5" xr:uid="{3E4E26AC-3261-4B6D-9C79-7DE26A7451AE}"/>
    <cellStyle name="Valuta 6" xfId="6" xr:uid="{21FA9226-17C5-4710-AD07-08FF61327F91}"/>
    <cellStyle name="Valuta 7" xfId="7" xr:uid="{78447E16-7B16-4E33-AFAF-06CE99A6250B}"/>
  </cellStyles>
  <dxfs count="0"/>
  <tableStyles count="0" defaultTableStyle="TableStyleMedium2" defaultPivotStyle="PivotStyleLight16"/>
  <colors>
    <mruColors>
      <color rgb="FF990099"/>
      <color rgb="FF990033"/>
      <color rgb="FFCC0066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51E72-4FA0-4D0A-9B57-AD34D0777765}">
  <sheetPr>
    <pageSetUpPr fitToPage="1"/>
  </sheetPr>
  <dimension ref="A1:AC43"/>
  <sheetViews>
    <sheetView tabSelected="1" topLeftCell="A5" workbookViewId="0">
      <selection activeCell="E15" sqref="E15"/>
    </sheetView>
  </sheetViews>
  <sheetFormatPr defaultColWidth="9.140625" defaultRowHeight="12.75" x14ac:dyDescent="0.2"/>
  <cols>
    <col min="1" max="1" width="41" style="1" customWidth="1"/>
    <col min="2" max="2" width="12" style="1" bestFit="1" customWidth="1"/>
    <col min="3" max="3" width="15.7109375" style="2" customWidth="1"/>
    <col min="4" max="4" width="17.140625" style="1" customWidth="1"/>
    <col min="5" max="5" width="19.28515625" style="1" customWidth="1"/>
    <col min="6" max="6" width="14.5703125" style="2" hidden="1" customWidth="1"/>
    <col min="7" max="7" width="21.140625" style="34" customWidth="1"/>
    <col min="8" max="8" width="32.85546875" style="18" customWidth="1"/>
    <col min="9" max="9" width="56.28515625" style="18" customWidth="1"/>
    <col min="10" max="10" width="46.5703125" style="18" bestFit="1" customWidth="1"/>
    <col min="11" max="11" width="23.5703125" style="25" customWidth="1"/>
    <col min="12" max="12" width="38.42578125" style="18" customWidth="1"/>
    <col min="13" max="13" width="26.85546875" style="25" customWidth="1"/>
    <col min="14" max="14" width="36.42578125" style="18" bestFit="1" customWidth="1"/>
    <col min="15" max="15" width="16.28515625" style="18" customWidth="1"/>
    <col min="16" max="16" width="32" style="18" customWidth="1"/>
    <col min="17" max="17" width="15.85546875" style="25" customWidth="1"/>
    <col min="18" max="18" width="26.42578125" style="18" customWidth="1"/>
    <col min="19" max="19" width="13.85546875" style="18" customWidth="1"/>
    <col min="20" max="20" width="26.85546875" style="18" customWidth="1"/>
    <col min="21" max="21" width="13.85546875" style="18" customWidth="1"/>
    <col min="22" max="22" width="27.5703125" style="18" customWidth="1"/>
    <col min="23" max="23" width="14.28515625" style="18" customWidth="1"/>
    <col min="24" max="24" width="28.140625" style="18" customWidth="1"/>
    <col min="25" max="25" width="14.42578125" style="18" customWidth="1"/>
    <col min="26" max="26" width="24.28515625" style="18" customWidth="1"/>
    <col min="27" max="27" width="11.85546875" style="18" customWidth="1"/>
    <col min="28" max="28" width="26.140625" style="18" customWidth="1"/>
    <col min="29" max="29" width="14" style="18" customWidth="1"/>
    <col min="30" max="16384" width="9.140625" style="1"/>
  </cols>
  <sheetData>
    <row r="1" spans="1:29" hidden="1" x14ac:dyDescent="0.2"/>
    <row r="2" spans="1:29" hidden="1" x14ac:dyDescent="0.2"/>
    <row r="3" spans="1:29" hidden="1" x14ac:dyDescent="0.2"/>
    <row r="4" spans="1:29" hidden="1" x14ac:dyDescent="0.2"/>
    <row r="5" spans="1:29" ht="3.75" customHeight="1" thickBot="1" x14ac:dyDescent="0.25"/>
    <row r="6" spans="1:29" s="8" customFormat="1" ht="15.75" customHeight="1" x14ac:dyDescent="0.25">
      <c r="A6" s="9"/>
      <c r="B6" s="10"/>
      <c r="C6" s="10"/>
      <c r="D6" s="10"/>
      <c r="E6" s="10"/>
      <c r="G6" s="35"/>
      <c r="H6" s="19"/>
      <c r="I6" s="19"/>
      <c r="J6" s="19"/>
      <c r="K6" s="31"/>
      <c r="L6" s="26"/>
      <c r="M6" s="27"/>
      <c r="N6" s="26"/>
      <c r="O6" s="26"/>
      <c r="P6" s="26"/>
      <c r="Q6" s="27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</row>
    <row r="7" spans="1:29" s="8" customFormat="1" ht="21" x14ac:dyDescent="0.35">
      <c r="A7" s="74" t="s">
        <v>209</v>
      </c>
      <c r="B7" s="75"/>
      <c r="C7" s="75"/>
      <c r="D7" s="75"/>
      <c r="E7" s="75"/>
      <c r="G7" s="36"/>
      <c r="H7" s="20"/>
      <c r="I7" s="20"/>
      <c r="J7" s="20"/>
      <c r="K7" s="31"/>
      <c r="L7" s="26"/>
      <c r="M7" s="27"/>
      <c r="N7" s="26"/>
      <c r="O7" s="26"/>
      <c r="P7" s="26"/>
      <c r="Q7" s="27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</row>
    <row r="8" spans="1:29" s="13" customFormat="1" ht="14.25" customHeight="1" x14ac:dyDescent="0.35">
      <c r="A8" s="11"/>
      <c r="B8" s="12"/>
      <c r="C8" s="12"/>
      <c r="D8" s="12"/>
      <c r="E8" s="11"/>
      <c r="G8" s="37"/>
      <c r="H8" s="21"/>
      <c r="I8" s="21"/>
      <c r="J8" s="21"/>
      <c r="K8" s="28"/>
      <c r="L8" s="21"/>
      <c r="M8" s="28"/>
      <c r="N8" s="21"/>
      <c r="O8" s="21"/>
      <c r="P8" s="21"/>
      <c r="Q8" s="28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</row>
    <row r="9" spans="1:29" s="14" customFormat="1" ht="38.25" x14ac:dyDescent="0.2">
      <c r="A9" s="15" t="s">
        <v>8</v>
      </c>
      <c r="B9" s="15" t="s">
        <v>7</v>
      </c>
      <c r="C9" s="16" t="s">
        <v>0</v>
      </c>
      <c r="D9" s="17" t="s">
        <v>1</v>
      </c>
      <c r="E9" s="17" t="s">
        <v>5</v>
      </c>
      <c r="F9" s="16" t="s">
        <v>2</v>
      </c>
      <c r="G9" s="17" t="s">
        <v>3</v>
      </c>
      <c r="H9" s="22" t="s">
        <v>4</v>
      </c>
      <c r="I9" s="22" t="s">
        <v>6</v>
      </c>
      <c r="J9" s="22" t="s">
        <v>9</v>
      </c>
      <c r="K9" s="22" t="s">
        <v>40</v>
      </c>
      <c r="L9" s="22" t="s">
        <v>10</v>
      </c>
      <c r="M9" s="22" t="s">
        <v>41</v>
      </c>
      <c r="N9" s="22" t="s">
        <v>11</v>
      </c>
      <c r="O9" s="22" t="s">
        <v>42</v>
      </c>
      <c r="P9" s="22" t="s">
        <v>12</v>
      </c>
      <c r="Q9" s="22" t="s">
        <v>43</v>
      </c>
      <c r="R9" s="22" t="s">
        <v>142</v>
      </c>
      <c r="S9" s="29" t="s">
        <v>147</v>
      </c>
      <c r="T9" s="22" t="s">
        <v>143</v>
      </c>
      <c r="U9" s="29" t="s">
        <v>148</v>
      </c>
      <c r="V9" s="29" t="s">
        <v>144</v>
      </c>
      <c r="W9" s="29" t="s">
        <v>149</v>
      </c>
      <c r="X9" s="29" t="s">
        <v>145</v>
      </c>
      <c r="Y9" s="29" t="s">
        <v>150</v>
      </c>
      <c r="Z9" s="29" t="s">
        <v>146</v>
      </c>
      <c r="AA9" s="29" t="s">
        <v>151</v>
      </c>
      <c r="AB9" s="29" t="s">
        <v>152</v>
      </c>
      <c r="AC9" s="29" t="s">
        <v>153</v>
      </c>
    </row>
    <row r="10" spans="1:29" x14ac:dyDescent="0.2">
      <c r="A10" s="40" t="s">
        <v>13</v>
      </c>
      <c r="B10" s="41">
        <v>34328759</v>
      </c>
      <c r="C10" s="42">
        <v>10000</v>
      </c>
      <c r="D10" s="41" t="s">
        <v>116</v>
      </c>
      <c r="E10" s="41">
        <v>1</v>
      </c>
      <c r="F10" s="43">
        <v>400</v>
      </c>
      <c r="G10" s="41" t="s">
        <v>47</v>
      </c>
      <c r="H10" s="44" t="s">
        <v>48</v>
      </c>
      <c r="I10" s="44"/>
      <c r="J10" s="44" t="s">
        <v>49</v>
      </c>
      <c r="K10" s="45" t="s">
        <v>116</v>
      </c>
      <c r="L10" s="44"/>
      <c r="M10" s="45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</row>
    <row r="11" spans="1:29" x14ac:dyDescent="0.2">
      <c r="A11" s="46" t="s">
        <v>14</v>
      </c>
      <c r="B11" s="47">
        <v>50593986</v>
      </c>
      <c r="C11" s="48">
        <v>30000</v>
      </c>
      <c r="D11" s="47">
        <v>1</v>
      </c>
      <c r="E11" s="47">
        <v>5</v>
      </c>
      <c r="F11" s="48">
        <v>120</v>
      </c>
      <c r="G11" s="47" t="s">
        <v>109</v>
      </c>
      <c r="H11" s="46" t="s">
        <v>110</v>
      </c>
      <c r="I11" s="46"/>
      <c r="J11" s="46" t="s">
        <v>111</v>
      </c>
      <c r="K11" s="49" t="s">
        <v>112</v>
      </c>
      <c r="L11" s="46" t="s">
        <v>113</v>
      </c>
      <c r="M11" s="49" t="s">
        <v>114</v>
      </c>
      <c r="N11" s="46" t="s">
        <v>115</v>
      </c>
      <c r="O11" s="46" t="s">
        <v>116</v>
      </c>
      <c r="P11" s="46" t="s">
        <v>117</v>
      </c>
      <c r="Q11" s="46" t="s">
        <v>116</v>
      </c>
      <c r="R11" s="46" t="s">
        <v>118</v>
      </c>
      <c r="S11" s="46" t="s">
        <v>119</v>
      </c>
      <c r="T11" s="44"/>
      <c r="U11" s="44"/>
      <c r="V11" s="44"/>
      <c r="W11" s="44"/>
      <c r="X11" s="44"/>
      <c r="Y11" s="44"/>
      <c r="Z11" s="44"/>
      <c r="AA11" s="44"/>
      <c r="AB11" s="44"/>
      <c r="AC11" s="44"/>
    </row>
    <row r="12" spans="1:29" x14ac:dyDescent="0.2">
      <c r="A12" s="40" t="s">
        <v>15</v>
      </c>
      <c r="B12" s="41">
        <v>17257648</v>
      </c>
      <c r="C12" s="42">
        <v>120000</v>
      </c>
      <c r="D12" s="41">
        <v>3</v>
      </c>
      <c r="E12" s="41">
        <v>1</v>
      </c>
      <c r="F12" s="42">
        <f t="shared" ref="F12:F20" si="0">C12/50/D12/E12</f>
        <v>800</v>
      </c>
      <c r="G12" s="41" t="s">
        <v>44</v>
      </c>
      <c r="H12" s="50" t="s">
        <v>45</v>
      </c>
      <c r="I12" s="44"/>
      <c r="J12" s="44" t="s">
        <v>46</v>
      </c>
      <c r="K12" s="45"/>
      <c r="L12" s="44"/>
      <c r="M12" s="45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</row>
    <row r="13" spans="1:29" x14ac:dyDescent="0.2">
      <c r="A13" s="51" t="s">
        <v>16</v>
      </c>
      <c r="B13" s="41">
        <v>30254252</v>
      </c>
      <c r="C13" s="52">
        <v>55000</v>
      </c>
      <c r="D13" s="53" t="s">
        <v>161</v>
      </c>
      <c r="E13" s="54">
        <v>2</v>
      </c>
      <c r="F13" s="52" t="e">
        <v>#DIV/0!</v>
      </c>
      <c r="G13" s="41" t="s">
        <v>162</v>
      </c>
      <c r="H13" s="54"/>
      <c r="I13" s="54"/>
      <c r="J13" s="54" t="s">
        <v>158</v>
      </c>
      <c r="K13" s="54" t="s">
        <v>95</v>
      </c>
      <c r="L13" s="55" t="s">
        <v>159</v>
      </c>
      <c r="M13" s="55" t="s">
        <v>160</v>
      </c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</row>
    <row r="14" spans="1:29" x14ac:dyDescent="0.2">
      <c r="A14" s="40" t="s">
        <v>17</v>
      </c>
      <c r="B14" s="41">
        <v>73550728</v>
      </c>
      <c r="C14" s="56">
        <v>50000</v>
      </c>
      <c r="D14" s="41">
        <v>2</v>
      </c>
      <c r="E14" s="41">
        <v>2</v>
      </c>
      <c r="F14" s="56">
        <v>153.84615384615384</v>
      </c>
      <c r="G14" s="41"/>
      <c r="H14" s="44"/>
      <c r="I14" s="44"/>
      <c r="J14" s="44" t="s">
        <v>140</v>
      </c>
      <c r="K14" s="45">
        <v>2</v>
      </c>
      <c r="L14" s="44" t="s">
        <v>141</v>
      </c>
      <c r="M14" s="45">
        <v>1</v>
      </c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</row>
    <row r="15" spans="1:29" s="39" customFormat="1" ht="51.75" customHeight="1" x14ac:dyDescent="0.2">
      <c r="A15" s="57" t="s">
        <v>18</v>
      </c>
      <c r="B15" s="58">
        <v>17190129</v>
      </c>
      <c r="C15" s="59">
        <v>400000</v>
      </c>
      <c r="D15" s="58">
        <v>8</v>
      </c>
      <c r="E15" s="57">
        <v>4</v>
      </c>
      <c r="F15" s="59">
        <v>250</v>
      </c>
      <c r="G15" s="60" t="s">
        <v>199</v>
      </c>
      <c r="H15" s="61" t="s">
        <v>200</v>
      </c>
      <c r="I15" s="61" t="s">
        <v>201</v>
      </c>
      <c r="J15" s="61" t="s">
        <v>202</v>
      </c>
      <c r="K15" s="61" t="s">
        <v>203</v>
      </c>
      <c r="L15" s="61" t="s">
        <v>204</v>
      </c>
      <c r="M15" s="61" t="s">
        <v>205</v>
      </c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</row>
    <row r="16" spans="1:29" x14ac:dyDescent="0.2">
      <c r="A16" s="40" t="s">
        <v>19</v>
      </c>
      <c r="B16" s="41">
        <v>30147646</v>
      </c>
      <c r="C16" s="56">
        <v>40000</v>
      </c>
      <c r="D16" s="41">
        <v>1</v>
      </c>
      <c r="E16" s="41">
        <v>1</v>
      </c>
      <c r="F16" s="56">
        <v>800</v>
      </c>
      <c r="G16" s="41" t="s">
        <v>54</v>
      </c>
      <c r="H16" s="44" t="s">
        <v>55</v>
      </c>
      <c r="I16" s="44" t="s">
        <v>56</v>
      </c>
      <c r="J16" s="44" t="s">
        <v>57</v>
      </c>
      <c r="K16" s="45">
        <v>1</v>
      </c>
      <c r="L16" s="44" t="s">
        <v>58</v>
      </c>
      <c r="M16" s="45"/>
      <c r="N16" s="44" t="s">
        <v>58</v>
      </c>
      <c r="O16" s="44"/>
      <c r="P16" s="44" t="s">
        <v>58</v>
      </c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</row>
    <row r="17" spans="1:29" x14ac:dyDescent="0.2">
      <c r="A17" s="40" t="s">
        <v>20</v>
      </c>
      <c r="B17" s="41">
        <v>37159104</v>
      </c>
      <c r="C17" s="42">
        <v>7000</v>
      </c>
      <c r="D17" s="41">
        <v>1</v>
      </c>
      <c r="E17" s="41">
        <v>1</v>
      </c>
      <c r="F17" s="42">
        <f>C17/50/D17/E17</f>
        <v>140</v>
      </c>
      <c r="G17" s="41" t="s">
        <v>61</v>
      </c>
      <c r="H17" s="44" t="s">
        <v>59</v>
      </c>
      <c r="I17" s="44"/>
      <c r="J17" s="44" t="s">
        <v>60</v>
      </c>
      <c r="K17" s="45">
        <v>1</v>
      </c>
      <c r="L17" s="44"/>
      <c r="M17" s="45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</row>
    <row r="18" spans="1:29" ht="25.5" x14ac:dyDescent="0.2">
      <c r="A18" s="40" t="s">
        <v>62</v>
      </c>
      <c r="B18" s="41">
        <v>20094680</v>
      </c>
      <c r="C18" s="56">
        <v>65000</v>
      </c>
      <c r="D18" s="41" t="s">
        <v>63</v>
      </c>
      <c r="E18" s="41">
        <v>3</v>
      </c>
      <c r="F18" s="56" t="e">
        <v>#VALUE!</v>
      </c>
      <c r="G18" s="41" t="s">
        <v>64</v>
      </c>
      <c r="H18" s="45" t="s">
        <v>65</v>
      </c>
      <c r="I18" s="45" t="s">
        <v>66</v>
      </c>
      <c r="J18" s="44" t="s">
        <v>67</v>
      </c>
      <c r="K18" s="45">
        <v>2</v>
      </c>
      <c r="L18" s="44" t="s">
        <v>68</v>
      </c>
      <c r="M18" s="45">
        <v>2</v>
      </c>
      <c r="N18" s="44" t="s">
        <v>69</v>
      </c>
      <c r="O18" s="44">
        <v>1</v>
      </c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</row>
    <row r="19" spans="1:29" x14ac:dyDescent="0.2">
      <c r="A19" s="55" t="s">
        <v>39</v>
      </c>
      <c r="B19" s="63">
        <v>14623843</v>
      </c>
      <c r="C19" s="64">
        <v>125000</v>
      </c>
      <c r="D19" s="55">
        <v>2</v>
      </c>
      <c r="E19" s="55">
        <v>2</v>
      </c>
      <c r="F19" s="64">
        <v>625</v>
      </c>
      <c r="G19" s="63" t="s">
        <v>163</v>
      </c>
      <c r="H19" s="55" t="s">
        <v>166</v>
      </c>
      <c r="I19" s="55"/>
      <c r="J19" s="55" t="s">
        <v>164</v>
      </c>
      <c r="K19" s="55">
        <v>2</v>
      </c>
      <c r="L19" s="55" t="s">
        <v>165</v>
      </c>
      <c r="M19" s="55">
        <v>2</v>
      </c>
      <c r="N19" s="55"/>
      <c r="O19" s="55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</row>
    <row r="20" spans="1:29" s="33" customFormat="1" x14ac:dyDescent="0.2">
      <c r="A20" s="40" t="s">
        <v>21</v>
      </c>
      <c r="B20" s="41">
        <v>54622107</v>
      </c>
      <c r="C20" s="42">
        <v>100000</v>
      </c>
      <c r="D20" s="41">
        <v>2</v>
      </c>
      <c r="E20" s="41">
        <v>1</v>
      </c>
      <c r="F20" s="42">
        <f t="shared" si="0"/>
        <v>1000</v>
      </c>
      <c r="G20" s="41" t="s">
        <v>206</v>
      </c>
      <c r="H20" s="50">
        <v>44112</v>
      </c>
      <c r="I20" s="44"/>
      <c r="J20" s="44" t="s">
        <v>207</v>
      </c>
      <c r="K20" s="45">
        <v>2</v>
      </c>
      <c r="L20" s="44"/>
      <c r="M20" s="45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</row>
    <row r="21" spans="1:29" x14ac:dyDescent="0.2">
      <c r="A21" s="65" t="s">
        <v>22</v>
      </c>
      <c r="B21" s="41">
        <v>41215351</v>
      </c>
      <c r="C21" s="56">
        <v>250000</v>
      </c>
      <c r="D21" s="41">
        <v>9</v>
      </c>
      <c r="E21" s="41">
        <v>3</v>
      </c>
      <c r="F21" s="56">
        <v>185.18518518518519</v>
      </c>
      <c r="G21" s="41" t="s">
        <v>96</v>
      </c>
      <c r="H21" s="44" t="s">
        <v>154</v>
      </c>
      <c r="I21" s="44" t="s">
        <v>97</v>
      </c>
      <c r="J21" s="44" t="s">
        <v>98</v>
      </c>
      <c r="K21" s="45" t="s">
        <v>99</v>
      </c>
      <c r="L21" s="44" t="s">
        <v>100</v>
      </c>
      <c r="M21" s="45" t="s">
        <v>99</v>
      </c>
      <c r="N21" s="44" t="s">
        <v>101</v>
      </c>
      <c r="O21" s="44" t="s">
        <v>99</v>
      </c>
      <c r="P21" s="44" t="s">
        <v>102</v>
      </c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</row>
    <row r="22" spans="1:29" s="32" customFormat="1" x14ac:dyDescent="0.2">
      <c r="A22" s="55" t="s">
        <v>188</v>
      </c>
      <c r="B22" s="63">
        <v>28095297</v>
      </c>
      <c r="C22" s="64">
        <v>300000</v>
      </c>
      <c r="D22" s="55">
        <v>2</v>
      </c>
      <c r="E22" s="55">
        <v>8</v>
      </c>
      <c r="F22" s="64">
        <v>375</v>
      </c>
      <c r="G22" s="63" t="s">
        <v>189</v>
      </c>
      <c r="H22" s="55" t="s">
        <v>190</v>
      </c>
      <c r="I22" s="55" t="s">
        <v>191</v>
      </c>
      <c r="J22" s="55" t="s">
        <v>192</v>
      </c>
      <c r="K22" s="55">
        <v>2</v>
      </c>
      <c r="L22" s="66" t="s">
        <v>193</v>
      </c>
      <c r="M22" s="66">
        <v>2</v>
      </c>
      <c r="N22" s="55" t="s">
        <v>194</v>
      </c>
      <c r="O22" s="55">
        <v>2</v>
      </c>
      <c r="P22" s="55" t="s">
        <v>195</v>
      </c>
      <c r="Q22" s="67">
        <v>2</v>
      </c>
      <c r="R22" s="55" t="s">
        <v>196</v>
      </c>
      <c r="S22" s="67">
        <v>2</v>
      </c>
      <c r="T22" s="55" t="s">
        <v>197</v>
      </c>
      <c r="U22" s="67">
        <v>2</v>
      </c>
      <c r="V22" s="55" t="s">
        <v>198</v>
      </c>
      <c r="W22" s="67">
        <v>2</v>
      </c>
      <c r="X22" s="44"/>
      <c r="Y22" s="44"/>
      <c r="Z22" s="44"/>
      <c r="AA22" s="44"/>
      <c r="AB22" s="44"/>
      <c r="AC22" s="44"/>
    </row>
    <row r="23" spans="1:29" x14ac:dyDescent="0.2">
      <c r="A23" s="55" t="s">
        <v>23</v>
      </c>
      <c r="B23" s="63">
        <v>24484664</v>
      </c>
      <c r="C23" s="64">
        <v>350000</v>
      </c>
      <c r="D23" s="55">
        <v>2</v>
      </c>
      <c r="E23" s="55">
        <v>6</v>
      </c>
      <c r="F23" s="64">
        <v>583.33333333333337</v>
      </c>
      <c r="G23" s="63" t="s">
        <v>167</v>
      </c>
      <c r="H23" s="55" t="s">
        <v>168</v>
      </c>
      <c r="I23" s="55" t="s">
        <v>169</v>
      </c>
      <c r="J23" s="55" t="s">
        <v>170</v>
      </c>
      <c r="K23" s="55">
        <v>2</v>
      </c>
      <c r="L23" s="66" t="s">
        <v>171</v>
      </c>
      <c r="M23" s="66">
        <v>2</v>
      </c>
      <c r="N23" s="55" t="s">
        <v>172</v>
      </c>
      <c r="O23" s="55">
        <v>2</v>
      </c>
      <c r="P23" s="55" t="s">
        <v>173</v>
      </c>
      <c r="Q23" s="67">
        <v>2</v>
      </c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</row>
    <row r="24" spans="1:29" x14ac:dyDescent="0.2">
      <c r="A24" s="40" t="s">
        <v>24</v>
      </c>
      <c r="B24" s="68">
        <v>69223688</v>
      </c>
      <c r="C24" s="56">
        <v>150000</v>
      </c>
      <c r="D24" s="41">
        <v>3</v>
      </c>
      <c r="E24" s="41">
        <v>2</v>
      </c>
      <c r="F24" s="56">
        <v>500</v>
      </c>
      <c r="G24" s="41" t="s">
        <v>124</v>
      </c>
      <c r="H24" s="44" t="s">
        <v>125</v>
      </c>
      <c r="I24" s="44"/>
      <c r="J24" s="44" t="s">
        <v>126</v>
      </c>
      <c r="K24" s="45">
        <v>3</v>
      </c>
      <c r="L24" s="44" t="s">
        <v>127</v>
      </c>
      <c r="M24" s="45">
        <v>3</v>
      </c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</row>
    <row r="25" spans="1:29" x14ac:dyDescent="0.2">
      <c r="A25" s="40" t="s">
        <v>25</v>
      </c>
      <c r="B25" s="68">
        <v>17223311</v>
      </c>
      <c r="C25" s="56">
        <v>350000</v>
      </c>
      <c r="D25" s="41">
        <v>5</v>
      </c>
      <c r="E25" s="41">
        <v>3</v>
      </c>
      <c r="F25" s="56">
        <v>466.66666666666669</v>
      </c>
      <c r="G25" s="41" t="s">
        <v>103</v>
      </c>
      <c r="H25" s="44" t="s">
        <v>104</v>
      </c>
      <c r="I25" s="44" t="s">
        <v>105</v>
      </c>
      <c r="J25" s="44" t="s">
        <v>106</v>
      </c>
      <c r="K25" s="45" t="s">
        <v>107</v>
      </c>
      <c r="L25" s="44" t="s">
        <v>108</v>
      </c>
      <c r="M25" s="45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</row>
    <row r="26" spans="1:29" x14ac:dyDescent="0.2">
      <c r="A26" s="40" t="s">
        <v>26</v>
      </c>
      <c r="B26" s="41">
        <v>62911872</v>
      </c>
      <c r="C26" s="42">
        <v>155000</v>
      </c>
      <c r="D26" s="41">
        <v>2</v>
      </c>
      <c r="E26" s="41">
        <v>4</v>
      </c>
      <c r="F26" s="42" t="s">
        <v>71</v>
      </c>
      <c r="G26" s="41" t="s">
        <v>72</v>
      </c>
      <c r="H26" s="44"/>
      <c r="I26" s="69"/>
      <c r="J26" s="44" t="s">
        <v>73</v>
      </c>
      <c r="K26" s="44">
        <v>2</v>
      </c>
      <c r="L26" s="45" t="s">
        <v>74</v>
      </c>
      <c r="M26" s="44">
        <v>2</v>
      </c>
      <c r="N26" s="45" t="s">
        <v>75</v>
      </c>
      <c r="O26" s="44">
        <v>2</v>
      </c>
      <c r="P26" s="44" t="s">
        <v>76</v>
      </c>
      <c r="Q26" s="44">
        <v>2</v>
      </c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</row>
    <row r="27" spans="1:29" x14ac:dyDescent="0.2">
      <c r="A27" s="40" t="s">
        <v>27</v>
      </c>
      <c r="B27" s="41">
        <v>50866850</v>
      </c>
      <c r="C27" s="56">
        <v>65000</v>
      </c>
      <c r="D27" s="41">
        <v>2</v>
      </c>
      <c r="E27" s="41">
        <v>2</v>
      </c>
      <c r="F27" s="56">
        <v>325</v>
      </c>
      <c r="G27" s="41" t="s">
        <v>120</v>
      </c>
      <c r="H27" s="44" t="s">
        <v>121</v>
      </c>
      <c r="I27" s="44"/>
      <c r="J27" s="44" t="s">
        <v>122</v>
      </c>
      <c r="K27" s="45">
        <v>2</v>
      </c>
      <c r="L27" s="44" t="s">
        <v>123</v>
      </c>
      <c r="M27" s="45">
        <v>1</v>
      </c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</row>
    <row r="28" spans="1:29" x14ac:dyDescent="0.2">
      <c r="A28" s="55" t="s">
        <v>28</v>
      </c>
      <c r="B28" s="63">
        <v>301331409</v>
      </c>
      <c r="C28" s="64">
        <v>150000</v>
      </c>
      <c r="D28" s="55">
        <v>3</v>
      </c>
      <c r="E28" s="55">
        <v>1</v>
      </c>
      <c r="F28" s="64">
        <v>1000</v>
      </c>
      <c r="G28" s="63">
        <v>3</v>
      </c>
      <c r="H28" s="55" t="s">
        <v>185</v>
      </c>
      <c r="I28" s="44"/>
      <c r="J28" s="70" t="s">
        <v>186</v>
      </c>
      <c r="K28" s="45" t="s">
        <v>187</v>
      </c>
      <c r="L28" s="44"/>
      <c r="M28" s="45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</row>
    <row r="29" spans="1:29" x14ac:dyDescent="0.2">
      <c r="A29" s="40" t="s">
        <v>29</v>
      </c>
      <c r="B29" s="41">
        <v>1144234</v>
      </c>
      <c r="C29" s="56">
        <v>200000</v>
      </c>
      <c r="D29" s="41">
        <v>9</v>
      </c>
      <c r="E29" s="41">
        <v>9</v>
      </c>
      <c r="F29" s="56">
        <v>49.382716049382715</v>
      </c>
      <c r="G29" s="41" t="s">
        <v>128</v>
      </c>
      <c r="H29" s="44" t="s">
        <v>129</v>
      </c>
      <c r="I29" s="44" t="s">
        <v>130</v>
      </c>
      <c r="J29" s="44" t="s">
        <v>131</v>
      </c>
      <c r="K29" s="45">
        <v>1</v>
      </c>
      <c r="L29" s="44" t="s">
        <v>132</v>
      </c>
      <c r="M29" s="45">
        <v>1</v>
      </c>
      <c r="N29" s="44" t="s">
        <v>133</v>
      </c>
      <c r="O29" s="44">
        <v>1</v>
      </c>
      <c r="P29" s="44" t="s">
        <v>134</v>
      </c>
      <c r="Q29" s="44">
        <v>1</v>
      </c>
      <c r="R29" s="44" t="s">
        <v>134</v>
      </c>
      <c r="S29" s="44">
        <v>1</v>
      </c>
      <c r="T29" s="44" t="s">
        <v>135</v>
      </c>
      <c r="U29" s="44">
        <v>1</v>
      </c>
      <c r="V29" s="44" t="s">
        <v>136</v>
      </c>
      <c r="W29" s="44">
        <v>1</v>
      </c>
      <c r="X29" s="44" t="s">
        <v>137</v>
      </c>
      <c r="Y29" s="44">
        <v>1</v>
      </c>
      <c r="Z29" s="44" t="s">
        <v>138</v>
      </c>
      <c r="AA29" s="44">
        <v>1</v>
      </c>
      <c r="AB29" s="44" t="s">
        <v>139</v>
      </c>
      <c r="AC29" s="44">
        <v>1</v>
      </c>
    </row>
    <row r="30" spans="1:29" x14ac:dyDescent="0.2">
      <c r="A30" s="40" t="s">
        <v>30</v>
      </c>
      <c r="B30" s="41">
        <v>17278704</v>
      </c>
      <c r="C30" s="42">
        <v>150000</v>
      </c>
      <c r="D30" s="41">
        <v>6</v>
      </c>
      <c r="E30" s="41">
        <v>4</v>
      </c>
      <c r="F30" s="42" t="s">
        <v>87</v>
      </c>
      <c r="G30" s="41" t="s">
        <v>88</v>
      </c>
      <c r="H30" s="44"/>
      <c r="I30" s="69"/>
      <c r="J30" s="44" t="s">
        <v>89</v>
      </c>
      <c r="K30" s="44" t="s">
        <v>90</v>
      </c>
      <c r="L30" s="45" t="s">
        <v>91</v>
      </c>
      <c r="M30" s="44" t="s">
        <v>92</v>
      </c>
      <c r="N30" s="45" t="s">
        <v>93</v>
      </c>
      <c r="O30" s="44" t="s">
        <v>92</v>
      </c>
      <c r="P30" s="44" t="s">
        <v>94</v>
      </c>
      <c r="Q30" s="44" t="s">
        <v>95</v>
      </c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</row>
    <row r="31" spans="1:29" x14ac:dyDescent="0.2">
      <c r="A31" s="40" t="s">
        <v>31</v>
      </c>
      <c r="B31" s="41">
        <v>70135053</v>
      </c>
      <c r="C31" s="42">
        <v>52000</v>
      </c>
      <c r="D31" s="41">
        <v>1</v>
      </c>
      <c r="E31" s="41">
        <v>1</v>
      </c>
      <c r="F31" s="42" t="s">
        <v>50</v>
      </c>
      <c r="G31" s="41" t="s">
        <v>45</v>
      </c>
      <c r="H31" s="44"/>
      <c r="I31" s="44"/>
      <c r="J31" s="44" t="s">
        <v>70</v>
      </c>
      <c r="K31" s="44">
        <v>1</v>
      </c>
      <c r="L31" s="44"/>
      <c r="M31" s="45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</row>
    <row r="32" spans="1:29" s="33" customFormat="1" x14ac:dyDescent="0.2">
      <c r="A32" s="44" t="s">
        <v>32</v>
      </c>
      <c r="B32" s="63">
        <v>1149804</v>
      </c>
      <c r="C32" s="71">
        <v>100000</v>
      </c>
      <c r="D32" s="63">
        <v>3</v>
      </c>
      <c r="E32" s="63">
        <v>2</v>
      </c>
      <c r="F32" s="71">
        <v>333.33333333333331</v>
      </c>
      <c r="G32" s="63" t="s">
        <v>210</v>
      </c>
      <c r="H32" s="72" t="s">
        <v>211</v>
      </c>
      <c r="I32" s="63"/>
      <c r="J32" s="72" t="s">
        <v>212</v>
      </c>
      <c r="K32" s="72">
        <v>2</v>
      </c>
      <c r="L32" s="72" t="s">
        <v>213</v>
      </c>
      <c r="M32" s="72">
        <v>1</v>
      </c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</row>
    <row r="33" spans="1:29" x14ac:dyDescent="0.2">
      <c r="A33" s="65" t="s">
        <v>33</v>
      </c>
      <c r="B33" s="41">
        <v>37148710</v>
      </c>
      <c r="C33" s="42">
        <v>77000</v>
      </c>
      <c r="D33" s="41">
        <v>2</v>
      </c>
      <c r="E33" s="41">
        <v>1</v>
      </c>
      <c r="F33" s="42">
        <v>770</v>
      </c>
      <c r="G33" s="41" t="s">
        <v>155</v>
      </c>
      <c r="H33" s="44" t="s">
        <v>156</v>
      </c>
      <c r="I33" s="44"/>
      <c r="J33" s="44" t="s">
        <v>157</v>
      </c>
      <c r="K33" s="45"/>
      <c r="L33" s="44"/>
      <c r="M33" s="45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</row>
    <row r="34" spans="1:29" x14ac:dyDescent="0.2">
      <c r="A34" s="73" t="s">
        <v>34</v>
      </c>
      <c r="B34" s="63">
        <v>34340686</v>
      </c>
      <c r="C34" s="64">
        <v>185000</v>
      </c>
      <c r="D34" s="55">
        <v>3</v>
      </c>
      <c r="E34" s="55">
        <v>1</v>
      </c>
      <c r="F34" s="64">
        <v>569.23076923076928</v>
      </c>
      <c r="G34" s="63" t="s">
        <v>181</v>
      </c>
      <c r="H34" s="55" t="s">
        <v>182</v>
      </c>
      <c r="I34" s="67" t="s">
        <v>183</v>
      </c>
      <c r="J34" s="55" t="s">
        <v>184</v>
      </c>
      <c r="K34" s="55">
        <v>3</v>
      </c>
      <c r="L34" s="44"/>
      <c r="M34" s="45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</row>
    <row r="35" spans="1:29" x14ac:dyDescent="0.2">
      <c r="A35" s="40" t="s">
        <v>35</v>
      </c>
      <c r="B35" s="41">
        <v>63247380</v>
      </c>
      <c r="C35" s="42">
        <v>120000</v>
      </c>
      <c r="D35" s="41">
        <v>2</v>
      </c>
      <c r="E35" s="41">
        <v>2</v>
      </c>
      <c r="F35" s="42"/>
      <c r="G35" s="41" t="s">
        <v>77</v>
      </c>
      <c r="H35" s="44"/>
      <c r="I35" s="69"/>
      <c r="J35" s="44" t="s">
        <v>78</v>
      </c>
      <c r="K35" s="44" t="s">
        <v>79</v>
      </c>
      <c r="L35" s="45" t="s">
        <v>80</v>
      </c>
      <c r="M35" s="44" t="s">
        <v>81</v>
      </c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</row>
    <row r="36" spans="1:29" x14ac:dyDescent="0.2">
      <c r="A36" s="40" t="s">
        <v>36</v>
      </c>
      <c r="B36" s="41">
        <v>14114157</v>
      </c>
      <c r="C36" s="43">
        <v>100000</v>
      </c>
      <c r="D36" s="41">
        <v>1</v>
      </c>
      <c r="E36" s="41">
        <v>1</v>
      </c>
      <c r="F36" s="43">
        <v>2000</v>
      </c>
      <c r="G36" s="41" t="s">
        <v>50</v>
      </c>
      <c r="H36" s="44" t="s">
        <v>51</v>
      </c>
      <c r="I36" s="44"/>
      <c r="J36" s="44" t="s">
        <v>52</v>
      </c>
      <c r="K36" s="45">
        <v>1</v>
      </c>
      <c r="L36" s="44" t="s">
        <v>53</v>
      </c>
      <c r="M36" s="45" t="s">
        <v>53</v>
      </c>
      <c r="N36" s="44" t="s">
        <v>53</v>
      </c>
      <c r="O36" s="44" t="s">
        <v>53</v>
      </c>
      <c r="P36" s="44" t="s">
        <v>53</v>
      </c>
      <c r="Q36" s="44" t="s">
        <v>53</v>
      </c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</row>
    <row r="37" spans="1:29" x14ac:dyDescent="0.2">
      <c r="A37" s="40" t="s">
        <v>37</v>
      </c>
      <c r="B37" s="41">
        <v>37153583</v>
      </c>
      <c r="C37" s="56">
        <v>60000</v>
      </c>
      <c r="D37" s="41" t="s">
        <v>82</v>
      </c>
      <c r="E37" s="41">
        <v>2</v>
      </c>
      <c r="F37" s="56" t="e">
        <v>#VALUE!</v>
      </c>
      <c r="G37" s="41" t="s">
        <v>83</v>
      </c>
      <c r="H37" s="44" t="s">
        <v>84</v>
      </c>
      <c r="I37" s="44" t="s">
        <v>85</v>
      </c>
      <c r="J37" s="44" t="s">
        <v>86</v>
      </c>
      <c r="K37" s="45">
        <v>2</v>
      </c>
      <c r="L37" s="44">
        <v>2</v>
      </c>
      <c r="M37" s="45">
        <v>2</v>
      </c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</row>
    <row r="38" spans="1:29" x14ac:dyDescent="0.2">
      <c r="A38" s="40" t="s">
        <v>38</v>
      </c>
      <c r="B38" s="41">
        <v>17254987</v>
      </c>
      <c r="C38" s="42">
        <v>75000</v>
      </c>
      <c r="D38" s="41">
        <v>5</v>
      </c>
      <c r="E38" s="41">
        <v>4</v>
      </c>
      <c r="F38" s="42">
        <f t="shared" ref="F38" si="1">C38/50/D38/E38</f>
        <v>75</v>
      </c>
      <c r="G38" s="41" t="s">
        <v>83</v>
      </c>
      <c r="H38" s="44" t="s">
        <v>174</v>
      </c>
      <c r="I38" s="44" t="s">
        <v>175</v>
      </c>
      <c r="J38" s="44" t="s">
        <v>208</v>
      </c>
      <c r="K38" s="45" t="s">
        <v>176</v>
      </c>
      <c r="L38" s="44" t="s">
        <v>177</v>
      </c>
      <c r="M38" s="45" t="s">
        <v>178</v>
      </c>
      <c r="N38" s="44" t="s">
        <v>179</v>
      </c>
      <c r="O38" s="44" t="s">
        <v>178</v>
      </c>
      <c r="P38" s="44" t="s">
        <v>180</v>
      </c>
      <c r="Q38" s="44" t="s">
        <v>178</v>
      </c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</row>
    <row r="39" spans="1:29" s="3" customFormat="1" x14ac:dyDescent="0.2">
      <c r="A39" s="4"/>
      <c r="B39" s="4"/>
      <c r="C39" s="5"/>
      <c r="D39" s="4"/>
      <c r="E39" s="4"/>
      <c r="F39" s="5"/>
      <c r="G39" s="38"/>
      <c r="H39" s="24"/>
      <c r="I39" s="23"/>
      <c r="J39" s="23"/>
      <c r="K39" s="30"/>
      <c r="L39" s="23"/>
      <c r="M39" s="30"/>
      <c r="N39" s="23"/>
      <c r="O39" s="23"/>
      <c r="P39" s="23"/>
      <c r="Q39" s="30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</row>
    <row r="40" spans="1:29" s="3" customFormat="1" x14ac:dyDescent="0.2">
      <c r="A40" s="6"/>
      <c r="B40" s="5"/>
      <c r="C40" s="7"/>
      <c r="D40" s="4"/>
      <c r="E40" s="5"/>
      <c r="F40" s="7"/>
      <c r="G40" s="38"/>
      <c r="H40" s="23"/>
      <c r="I40" s="23"/>
      <c r="J40" s="23"/>
      <c r="K40" s="30"/>
      <c r="L40" s="23"/>
      <c r="M40" s="30"/>
      <c r="N40" s="23"/>
      <c r="O40" s="23"/>
      <c r="P40" s="23"/>
      <c r="Q40" s="30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</row>
    <row r="41" spans="1:29" x14ac:dyDescent="0.2">
      <c r="B41" s="2"/>
      <c r="C41" s="1"/>
      <c r="E41" s="2"/>
      <c r="F41" s="1"/>
    </row>
    <row r="42" spans="1:29" x14ac:dyDescent="0.2">
      <c r="C42" s="1"/>
    </row>
    <row r="43" spans="1:29" x14ac:dyDescent="0.2">
      <c r="C43" s="1"/>
    </row>
  </sheetData>
  <sheetProtection algorithmName="SHA-512" hashValue="2/u8E+/Y4tv/xjzUjskHPnQWjdU1Nje6h8rGUWGN+YxLw2U6+JCzO+QgASbFqAR0yXFLL0KibeijEg/sUn8d1g==" saltValue="blv+7xzw6OQAOVrhphe7Ww==" spinCount="100000" sheet="1" objects="1" scenarios="1"/>
  <sortState xmlns:xlrd2="http://schemas.microsoft.com/office/spreadsheetml/2017/richdata2" ref="A35:I39">
    <sortCondition ref="A35:A39"/>
  </sortState>
  <mergeCells count="1">
    <mergeCell ref="A7:E7"/>
  </mergeCells>
  <pageMargins left="0.70866141732283472" right="0" top="0.55118110236220474" bottom="0.35433070866141736" header="0.31496062992125984" footer="0.31496062992125984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DD255881D5E446A776E017924A58F3" ma:contentTypeVersion="12" ma:contentTypeDescription="Een nieuw document maken." ma:contentTypeScope="" ma:versionID="0ab8c392c3e00e1453af6ab7cd62f697">
  <xsd:schema xmlns:xsd="http://www.w3.org/2001/XMLSchema" xmlns:xs="http://www.w3.org/2001/XMLSchema" xmlns:p="http://schemas.microsoft.com/office/2006/metadata/properties" xmlns:ns2="118699ed-b0bb-4314-a950-7636bf7a902d" xmlns:ns3="df334da4-c630-45b1-95f0-858e998e8867" targetNamespace="http://schemas.microsoft.com/office/2006/metadata/properties" ma:root="true" ma:fieldsID="ee30b3eec3c1b2e74d5553004a8aa3ea" ns2:_="" ns3:_="">
    <xsd:import namespace="118699ed-b0bb-4314-a950-7636bf7a902d"/>
    <xsd:import namespace="df334da4-c630-45b1-95f0-858e998e88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8699ed-b0bb-4314-a950-7636bf7a90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34da4-c630-45b1-95f0-858e998e88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F8F40F-596B-46AA-BEBB-AF83F772F60D}">
  <ds:schemaRefs>
    <ds:schemaRef ds:uri="df334da4-c630-45b1-95f0-858e998e8867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118699ed-b0bb-4314-a950-7636bf7a902d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98DC3B1-F18B-41BB-BD72-23A284F501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CA2524-4276-4EBB-B9B5-E12557E2F5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8699ed-b0bb-4314-a950-7636bf7a902d"/>
    <ds:schemaRef ds:uri="df334da4-c630-45b1-95f0-858e998e8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E. de Kroon</dc:creator>
  <cp:lastModifiedBy>Lotte van der Linde</cp:lastModifiedBy>
  <cp:lastPrinted>2020-07-07T10:55:35Z</cp:lastPrinted>
  <dcterms:created xsi:type="dcterms:W3CDTF">2020-06-05T09:29:52Z</dcterms:created>
  <dcterms:modified xsi:type="dcterms:W3CDTF">2020-11-18T13:47:43Z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0x010100C2DD255881D5E446A776E017924A58F3</vt:lpwstr>
  </property>
</Properties>
</file>