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 defaultThemeVersion="124226"/>
  <xr:revisionPtr revIDLastSave="0" documentId="13_ncr:1_{AB77989E-3E8A-4109-B6ED-0A8647B2AAF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Prijzenblad" sheetId="1" r:id="rId1"/>
  </sheets>
  <definedNames>
    <definedName name="_xlnm._FilterDatabase" localSheetId="0" hidden="1">Prijzenblad!$A$17:$P$29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E19" i="1"/>
  <c r="E18" i="1"/>
  <c r="E30" i="1" l="1"/>
  <c r="B46" i="1"/>
  <c r="B14" i="1" l="1"/>
  <c r="B49" i="1" s="1"/>
</calcChain>
</file>

<file path=xl/sharedStrings.xml><?xml version="1.0" encoding="utf-8"?>
<sst xmlns="http://schemas.openxmlformats.org/spreadsheetml/2006/main" count="91" uniqueCount="54">
  <si>
    <t>PRIJZENBLAD</t>
  </si>
  <si>
    <t>19.339-2020 Vak-applicatie Sportvoorzieningen</t>
  </si>
  <si>
    <t>Kassa PC</t>
  </si>
  <si>
    <t>Beeldscherm/touchscreen</t>
  </si>
  <si>
    <t>Toetsenbord</t>
  </si>
  <si>
    <t>Muis</t>
  </si>
  <si>
    <t>Webcam</t>
  </si>
  <si>
    <t>Paslezer ooievaarspas</t>
  </si>
  <si>
    <t>Barcodescanner</t>
  </si>
  <si>
    <t>Thermische bonnen printer</t>
  </si>
  <si>
    <t>Speedgates centrale stuurkast</t>
  </si>
  <si>
    <t>Speedgates MiFare lezer</t>
  </si>
  <si>
    <t>FortiGate</t>
  </si>
  <si>
    <t>Product</t>
  </si>
  <si>
    <t xml:space="preserve">Toelichting </t>
  </si>
  <si>
    <r>
      <t>Servicekosten kosten</t>
    </r>
    <r>
      <rPr>
        <sz val="11"/>
        <color theme="1"/>
        <rFont val="Calibri"/>
        <family val="2"/>
      </rPr>
      <t>① per jaar</t>
    </r>
  </si>
  <si>
    <t xml:space="preserve">SERVICEKOSTEN   </t>
  </si>
  <si>
    <t>Totaal servicekosten = 5 x de jaarlijkse kosten</t>
  </si>
  <si>
    <t>① Service kosten bevat ondermeer (maar niet uitsluitend): contract voor kassasystemen, Anti-virus en anti-spam licentie, onderhoudscontract, software ondersteuning en licentiekosten, webshop software en ondersteuning en hosting.</t>
  </si>
  <si>
    <t>Scanner</t>
  </si>
  <si>
    <t>Bandbreedte</t>
  </si>
  <si>
    <t>Kosten in euro's exclusief BTW ②</t>
  </si>
  <si>
    <t>€ 2400 - € 4000</t>
  </si>
  <si>
    <t>INSCHRIJFPRIJS</t>
  </si>
  <si>
    <t>Naam Ondertekenaar:</t>
  </si>
  <si>
    <t>Inschrijver:</t>
  </si>
  <si>
    <t>Datum:</t>
  </si>
  <si>
    <t>Handtekening</t>
  </si>
  <si>
    <t>€ 1250 - € 2100</t>
  </si>
  <si>
    <t>€ 500 - €  850</t>
  </si>
  <si>
    <t>€ 12 - € 21</t>
  </si>
  <si>
    <t>€ 140 - € 240</t>
  </si>
  <si>
    <t>€ 6 - € 12</t>
  </si>
  <si>
    <t>€ 31 - € 53</t>
  </si>
  <si>
    <t>€ 112 - € 185</t>
  </si>
  <si>
    <t>€ 209 - € 348</t>
  </si>
  <si>
    <t>€ 260 - € 440</t>
  </si>
  <si>
    <t>€ 260 - €  440</t>
  </si>
  <si>
    <t>€ 3375 - € 5650</t>
  </si>
  <si>
    <t>INCIDENTELE VERVANGINGSKOSTEN</t>
  </si>
  <si>
    <t>Aantal</t>
  </si>
  <si>
    <t>Vervangingskosten</t>
  </si>
  <si>
    <r>
      <t xml:space="preserve"> VERVANGINGSVOORSTEL</t>
    </r>
    <r>
      <rPr>
        <b/>
        <sz val="11"/>
        <color theme="0"/>
        <rFont val="Calibri"/>
        <family val="2"/>
      </rPr>
      <t>③</t>
    </r>
  </si>
  <si>
    <t>max. 9</t>
  </si>
  <si>
    <t>max. aantal</t>
  </si>
  <si>
    <t>max. 8</t>
  </si>
  <si>
    <t>max. 14</t>
  </si>
  <si>
    <t>max. 28</t>
  </si>
  <si>
    <t>max. 6</t>
  </si>
  <si>
    <r>
      <rPr>
        <sz val="11"/>
        <color theme="1"/>
        <rFont val="Calibri"/>
        <family val="2"/>
      </rPr>
      <t xml:space="preserve">③ </t>
    </r>
    <r>
      <rPr>
        <sz val="11"/>
        <color theme="1"/>
        <rFont val="Calibri"/>
        <family val="2"/>
        <scheme val="minor"/>
      </rPr>
      <t xml:space="preserve">Inschrijvers  wil zoveel mogelijk aanwezige hardware welke in eigendom zijn van de Opdrachtgever hergebruiken (zie bijlage 15).  </t>
    </r>
  </si>
  <si>
    <r>
      <t xml:space="preserve">Inschrijver dient uitsluitend </t>
    </r>
    <r>
      <rPr>
        <b/>
        <sz val="16"/>
        <color theme="6"/>
        <rFont val="Calibri"/>
        <family val="2"/>
        <scheme val="minor"/>
      </rPr>
      <t>de groene</t>
    </r>
    <r>
      <rPr>
        <sz val="11"/>
        <color theme="1"/>
        <rFont val="Calibri"/>
        <family val="2"/>
        <scheme val="minor"/>
      </rPr>
      <t xml:space="preserve"> velden in te vullen.</t>
    </r>
  </si>
  <si>
    <r>
      <t xml:space="preserve">② De vervangskosten van de producten dienen binnen de gestelde bandbreedte te vallen. Bandbreedte is bepaald aan de hand van marktonderzoek. Het totaal van de </t>
    </r>
    <r>
      <rPr>
        <u/>
        <sz val="11"/>
        <color theme="1"/>
        <rFont val="Calibri"/>
        <family val="2"/>
        <scheme val="minor"/>
      </rPr>
      <t>incidentele</t>
    </r>
    <r>
      <rPr>
        <sz val="11"/>
        <color theme="1"/>
        <rFont val="Calibri"/>
        <family val="2"/>
        <scheme val="minor"/>
      </rPr>
      <t xml:space="preserve"> vervangingskosten telt voor 6% mee bij het bepalen van de inschrijfprijs.</t>
    </r>
  </si>
  <si>
    <t>Totaal incidentele vervangingskosten x 6%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</si>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</sst>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0"/>
      <name val="Calibri"/>
      <family val="2"/>
    </font>
    <font>
      <b/>
      <sz val="16"/>
      <color theme="6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0" fillId="0" borderId="2" xfId="0" applyBorder="1"/>
    <xf numFmtId="0" fontId="0" fillId="0" borderId="4" xfId="0" applyBorder="1"/>
    <xf numFmtId="0" fontId="0" fillId="0" borderId="2" xfId="0" applyFont="1" applyBorder="1"/>
    <xf numFmtId="0" fontId="2" fillId="0" borderId="1" xfId="0" applyFont="1" applyBorder="1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4" xfId="0" applyFill="1" applyBorder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44" fontId="0" fillId="0" borderId="3" xfId="1" applyFont="1" applyBorder="1" applyAlignment="1">
      <alignment horizontal="left"/>
    </xf>
    <xf numFmtId="44" fontId="5" fillId="4" borderId="5" xfId="1" applyFont="1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16" xfId="0" applyFont="1" applyBorder="1"/>
    <xf numFmtId="0" fontId="2" fillId="0" borderId="0" xfId="0" applyFont="1" applyBorder="1"/>
    <xf numFmtId="44" fontId="0" fillId="0" borderId="0" xfId="1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44" fontId="0" fillId="3" borderId="1" xfId="1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/>
    <xf numFmtId="44" fontId="0" fillId="3" borderId="18" xfId="1" applyFont="1" applyFill="1" applyBorder="1"/>
    <xf numFmtId="0" fontId="0" fillId="0" borderId="11" xfId="0" applyBorder="1"/>
    <xf numFmtId="0" fontId="0" fillId="0" borderId="19" xfId="0" applyBorder="1"/>
    <xf numFmtId="44" fontId="0" fillId="0" borderId="17" xfId="1" applyFont="1" applyBorder="1" applyAlignment="1">
      <alignment horizontal="left"/>
    </xf>
    <xf numFmtId="44" fontId="0" fillId="3" borderId="20" xfId="1" applyFont="1" applyFill="1" applyBorder="1" applyAlignment="1">
      <alignment horizontal="center"/>
    </xf>
    <xf numFmtId="44" fontId="0" fillId="0" borderId="11" xfId="1" applyFont="1" applyBorder="1" applyAlignment="1">
      <alignment horizontal="left"/>
    </xf>
    <xf numFmtId="164" fontId="0" fillId="2" borderId="1" xfId="2" applyNumberFormat="1" applyFont="1" applyFill="1" applyBorder="1" applyAlignment="1" applyProtection="1">
      <protection locked="0"/>
    </xf>
    <xf numFmtId="164" fontId="0" fillId="0" borderId="1" xfId="2" applyNumberFormat="1" applyFont="1" applyFill="1" applyBorder="1" applyAlignment="1"/>
    <xf numFmtId="44" fontId="0" fillId="3" borderId="10" xfId="1" applyFont="1" applyFill="1" applyBorder="1" applyAlignment="1">
      <alignment horizontal="center"/>
    </xf>
    <xf numFmtId="44" fontId="0" fillId="3" borderId="17" xfId="1" applyFont="1" applyFill="1" applyBorder="1" applyAlignment="1">
      <alignment horizontal="center"/>
    </xf>
    <xf numFmtId="44" fontId="0" fillId="3" borderId="11" xfId="1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" xfId="0" applyBorder="1" applyProtection="1"/>
    <xf numFmtId="0" fontId="0" fillId="0" borderId="21" xfId="0" applyBorder="1" applyProtection="1"/>
    <xf numFmtId="44" fontId="0" fillId="2" borderId="1" xfId="1" applyFont="1" applyFill="1" applyBorder="1" applyProtection="1"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44" fontId="0" fillId="2" borderId="1" xfId="1" applyFont="1" applyFill="1" applyBorder="1" applyAlignment="1" applyProtection="1">
      <alignment horizontal="center"/>
      <protection locked="0"/>
    </xf>
    <xf numFmtId="44" fontId="0" fillId="2" borderId="16" xfId="1" applyFont="1" applyFill="1" applyBorder="1" applyAlignment="1" applyProtection="1">
      <alignment horizontal="center"/>
      <protection locked="0"/>
    </xf>
    <xf numFmtId="44" fontId="0" fillId="2" borderId="3" xfId="1" applyFont="1" applyFill="1" applyBorder="1" applyAlignment="1" applyProtection="1">
      <alignment horizontal="center"/>
      <protection locked="0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zoomScale="85" zoomScaleNormal="85" zoomScaleSheetLayoutView="100" workbookViewId="0">
      <selection activeCell="B52" sqref="B52:D52"/>
    </sheetView>
  </sheetViews>
  <sheetFormatPr defaultRowHeight="15" x14ac:dyDescent="0.25"/>
  <cols>
    <col min="1" max="1" width="54" bestFit="1" customWidth="1"/>
    <col min="2" max="2" width="32.28515625" bestFit="1" customWidth="1"/>
    <col min="3" max="3" width="12" style="26" customWidth="1"/>
    <col min="4" max="4" width="32.28515625" style="9" bestFit="1" customWidth="1"/>
    <col min="5" max="5" width="21.5703125" style="9" customWidth="1"/>
    <col min="6" max="6" width="14.42578125" style="9" bestFit="1" customWidth="1"/>
  </cols>
  <sheetData>
    <row r="1" spans="1:16" ht="30.75" x14ac:dyDescent="0.4">
      <c r="A1" s="1" t="s">
        <v>0</v>
      </c>
    </row>
    <row r="2" spans="1:16" x14ac:dyDescent="0.25">
      <c r="A2" t="s">
        <v>1</v>
      </c>
    </row>
    <row r="5" spans="1:16" x14ac:dyDescent="0.25">
      <c r="A5" s="14" t="s">
        <v>14</v>
      </c>
    </row>
    <row r="6" spans="1:16" ht="21" x14ac:dyDescent="0.35">
      <c r="A6" t="s">
        <v>50</v>
      </c>
    </row>
    <row r="7" spans="1:16" s="9" customFormat="1" x14ac:dyDescent="0.25">
      <c r="A7" s="45" t="s">
        <v>18</v>
      </c>
      <c r="B7" s="45"/>
      <c r="C7" s="45"/>
      <c r="D7" s="45"/>
      <c r="E7" s="19"/>
    </row>
    <row r="8" spans="1:16" s="9" customFormat="1" ht="45.75" customHeight="1" x14ac:dyDescent="0.25">
      <c r="A8" s="41" t="s">
        <v>51</v>
      </c>
      <c r="B8" s="41"/>
      <c r="C8" s="41"/>
      <c r="D8" s="41"/>
      <c r="E8" s="18"/>
    </row>
    <row r="9" spans="1:16" s="9" customFormat="1" x14ac:dyDescent="0.25">
      <c r="A9" s="18"/>
      <c r="B9" s="18"/>
      <c r="C9" s="18"/>
      <c r="D9" s="18"/>
      <c r="E9" s="18"/>
    </row>
    <row r="10" spans="1:16" x14ac:dyDescent="0.25">
      <c r="A10" t="s">
        <v>49</v>
      </c>
    </row>
    <row r="11" spans="1:16" ht="15.75" thickBot="1" x14ac:dyDescent="0.3"/>
    <row r="12" spans="1:16" x14ac:dyDescent="0.25">
      <c r="A12" s="42" t="s">
        <v>16</v>
      </c>
      <c r="B12" s="43"/>
      <c r="C12" s="43"/>
      <c r="D12" s="44"/>
    </row>
    <row r="13" spans="1:16" x14ac:dyDescent="0.25">
      <c r="A13" s="7" t="s">
        <v>15</v>
      </c>
      <c r="B13" s="50"/>
      <c r="C13" s="51"/>
      <c r="D13" s="52"/>
    </row>
    <row r="14" spans="1:16" ht="15.75" thickBot="1" x14ac:dyDescent="0.3">
      <c r="A14" s="6" t="s">
        <v>17</v>
      </c>
      <c r="B14" s="35">
        <f>B13*5</f>
        <v>0</v>
      </c>
      <c r="C14" s="36"/>
      <c r="D14" s="37"/>
      <c r="H14" s="26"/>
      <c r="I14" s="26"/>
      <c r="J14" s="26"/>
      <c r="K14" s="26"/>
      <c r="L14" s="26"/>
      <c r="M14" s="26"/>
      <c r="N14" s="26"/>
      <c r="O14" s="26"/>
      <c r="P14" s="26"/>
    </row>
    <row r="15" spans="1:16" ht="15.75" thickBot="1" x14ac:dyDescent="0.3">
      <c r="H15" s="26"/>
      <c r="I15" s="26"/>
      <c r="J15" s="26"/>
      <c r="K15" s="26"/>
      <c r="L15" s="26"/>
      <c r="M15" s="26"/>
      <c r="N15" s="26"/>
      <c r="O15" s="26"/>
      <c r="P15" s="26"/>
    </row>
    <row r="16" spans="1:16" s="9" customFormat="1" x14ac:dyDescent="0.25">
      <c r="A16" s="38" t="s">
        <v>42</v>
      </c>
      <c r="B16" s="39"/>
      <c r="C16" s="39"/>
      <c r="D16" s="39"/>
      <c r="E16" s="39"/>
      <c r="F16" s="40"/>
      <c r="H16" s="26"/>
      <c r="I16" s="26"/>
      <c r="J16" s="26"/>
      <c r="K16" s="26"/>
      <c r="L16" s="26"/>
      <c r="M16" s="26"/>
      <c r="N16" s="26"/>
      <c r="O16" s="26"/>
      <c r="P16" s="26"/>
    </row>
    <row r="17" spans="1:16" s="9" customFormat="1" x14ac:dyDescent="0.25">
      <c r="A17" s="3" t="s">
        <v>13</v>
      </c>
      <c r="B17" s="25" t="s">
        <v>40</v>
      </c>
      <c r="C17" s="25" t="s">
        <v>44</v>
      </c>
      <c r="D17" s="8" t="s">
        <v>21</v>
      </c>
      <c r="E17" s="20" t="s">
        <v>41</v>
      </c>
      <c r="F17" s="4" t="s">
        <v>20</v>
      </c>
      <c r="H17" s="26"/>
      <c r="I17" s="26"/>
      <c r="J17" s="26"/>
      <c r="K17" s="26"/>
      <c r="L17" s="26"/>
      <c r="M17" s="26"/>
      <c r="N17" s="26"/>
      <c r="O17" s="26"/>
      <c r="P17" s="26"/>
    </row>
    <row r="18" spans="1:16" s="9" customFormat="1" x14ac:dyDescent="0.25">
      <c r="A18" s="5" t="s">
        <v>2</v>
      </c>
      <c r="B18" s="33"/>
      <c r="C18" s="34" t="s">
        <v>43</v>
      </c>
      <c r="D18" s="48"/>
      <c r="E18" s="24">
        <f>B18*D18</f>
        <v>0</v>
      </c>
      <c r="F18" s="16" t="s">
        <v>28</v>
      </c>
      <c r="H18" s="26"/>
      <c r="I18" s="26"/>
      <c r="J18" s="26"/>
      <c r="K18" s="26"/>
      <c r="L18" s="26"/>
      <c r="M18" s="26"/>
      <c r="N18" s="26"/>
      <c r="O18" s="26"/>
      <c r="P18" s="26"/>
    </row>
    <row r="19" spans="1:16" s="9" customFormat="1" x14ac:dyDescent="0.25">
      <c r="A19" s="5" t="s">
        <v>3</v>
      </c>
      <c r="B19" s="33"/>
      <c r="C19" s="34" t="s">
        <v>43</v>
      </c>
      <c r="D19" s="48"/>
      <c r="E19" s="24">
        <f>B19*D19</f>
        <v>0</v>
      </c>
      <c r="F19" s="16" t="s">
        <v>29</v>
      </c>
      <c r="H19" s="26"/>
      <c r="I19" s="26"/>
      <c r="J19" s="26"/>
      <c r="K19" s="26"/>
      <c r="L19" s="26"/>
      <c r="M19" s="26"/>
      <c r="N19" s="26"/>
      <c r="O19" s="26"/>
      <c r="P19" s="26"/>
    </row>
    <row r="20" spans="1:16" s="9" customFormat="1" x14ac:dyDescent="0.25">
      <c r="A20" s="5" t="s">
        <v>4</v>
      </c>
      <c r="B20" s="33"/>
      <c r="C20" s="34" t="s">
        <v>43</v>
      </c>
      <c r="D20" s="48"/>
      <c r="E20" s="24">
        <f t="shared" ref="E20:E29" si="0">B20*D20</f>
        <v>0</v>
      </c>
      <c r="F20" s="16" t="s">
        <v>30</v>
      </c>
      <c r="H20" s="26"/>
      <c r="I20" s="26"/>
      <c r="J20" s="26"/>
      <c r="K20" s="26"/>
      <c r="L20" s="26"/>
      <c r="M20" s="26"/>
      <c r="N20" s="26"/>
      <c r="O20" s="26"/>
      <c r="P20" s="26"/>
    </row>
    <row r="21" spans="1:16" s="9" customFormat="1" x14ac:dyDescent="0.25">
      <c r="A21" s="5" t="s">
        <v>5</v>
      </c>
      <c r="B21" s="33"/>
      <c r="C21" s="34" t="s">
        <v>43</v>
      </c>
      <c r="D21" s="48"/>
      <c r="E21" s="24">
        <f t="shared" si="0"/>
        <v>0</v>
      </c>
      <c r="F21" s="16" t="s">
        <v>32</v>
      </c>
      <c r="H21" s="26"/>
      <c r="I21" s="26"/>
      <c r="J21" s="26"/>
      <c r="K21" s="26"/>
      <c r="L21" s="26"/>
      <c r="M21" s="26"/>
      <c r="N21" s="26"/>
      <c r="O21" s="26"/>
      <c r="P21" s="26"/>
    </row>
    <row r="22" spans="1:16" s="9" customFormat="1" x14ac:dyDescent="0.25">
      <c r="A22" s="5" t="s">
        <v>6</v>
      </c>
      <c r="B22" s="33"/>
      <c r="C22" s="34" t="s">
        <v>45</v>
      </c>
      <c r="D22" s="48"/>
      <c r="E22" s="24">
        <f t="shared" si="0"/>
        <v>0</v>
      </c>
      <c r="F22" s="16" t="s">
        <v>33</v>
      </c>
      <c r="H22" s="26"/>
      <c r="I22" s="26"/>
      <c r="J22" s="26"/>
      <c r="K22" s="26"/>
      <c r="L22" s="26"/>
      <c r="M22" s="26"/>
      <c r="N22" s="26"/>
      <c r="O22" s="26"/>
      <c r="P22" s="26"/>
    </row>
    <row r="23" spans="1:16" s="9" customFormat="1" x14ac:dyDescent="0.25">
      <c r="A23" s="5" t="s">
        <v>19</v>
      </c>
      <c r="B23" s="33"/>
      <c r="C23" s="34" t="s">
        <v>45</v>
      </c>
      <c r="D23" s="48"/>
      <c r="E23" s="24">
        <f t="shared" si="0"/>
        <v>0</v>
      </c>
      <c r="F23" s="16" t="s">
        <v>31</v>
      </c>
      <c r="H23" s="26"/>
      <c r="I23" s="26"/>
      <c r="J23" s="26"/>
      <c r="K23" s="26"/>
      <c r="L23" s="26"/>
      <c r="M23" s="26"/>
      <c r="N23" s="26"/>
      <c r="O23" s="26"/>
      <c r="P23" s="26"/>
    </row>
    <row r="24" spans="1:16" s="9" customFormat="1" x14ac:dyDescent="0.25">
      <c r="A24" s="5" t="s">
        <v>7</v>
      </c>
      <c r="B24" s="33"/>
      <c r="C24" s="34" t="s">
        <v>45</v>
      </c>
      <c r="D24" s="48"/>
      <c r="E24" s="24">
        <f t="shared" si="0"/>
        <v>0</v>
      </c>
      <c r="F24" s="16" t="s">
        <v>34</v>
      </c>
      <c r="H24" s="26"/>
      <c r="I24" s="26"/>
      <c r="J24" s="26"/>
      <c r="K24" s="26"/>
      <c r="L24" s="26"/>
      <c r="M24" s="26"/>
      <c r="N24" s="26"/>
      <c r="O24" s="26"/>
      <c r="P24" s="26"/>
    </row>
    <row r="25" spans="1:16" s="9" customFormat="1" x14ac:dyDescent="0.25">
      <c r="A25" s="5" t="s">
        <v>8</v>
      </c>
      <c r="B25" s="33"/>
      <c r="C25" s="34" t="s">
        <v>45</v>
      </c>
      <c r="D25" s="48"/>
      <c r="E25" s="24">
        <f t="shared" si="0"/>
        <v>0</v>
      </c>
      <c r="F25" s="16" t="s">
        <v>35</v>
      </c>
      <c r="H25" s="26"/>
      <c r="I25" s="26"/>
      <c r="J25" s="26"/>
      <c r="K25" s="26"/>
      <c r="L25" s="26"/>
      <c r="M25" s="26"/>
      <c r="N25" s="26"/>
      <c r="O25" s="26"/>
      <c r="P25" s="26"/>
    </row>
    <row r="26" spans="1:16" s="9" customFormat="1" x14ac:dyDescent="0.25">
      <c r="A26" s="5" t="s">
        <v>9</v>
      </c>
      <c r="B26" s="33"/>
      <c r="C26" s="34" t="s">
        <v>45</v>
      </c>
      <c r="D26" s="48"/>
      <c r="E26" s="24">
        <f t="shared" si="0"/>
        <v>0</v>
      </c>
      <c r="F26" s="16" t="s">
        <v>36</v>
      </c>
      <c r="H26" s="26"/>
      <c r="I26" s="26"/>
      <c r="J26" s="26"/>
      <c r="K26" s="26"/>
      <c r="L26" s="26"/>
      <c r="M26" s="26"/>
      <c r="N26" s="26"/>
      <c r="O26" s="26"/>
      <c r="P26" s="26"/>
    </row>
    <row r="27" spans="1:16" s="9" customFormat="1" x14ac:dyDescent="0.25">
      <c r="A27" s="5" t="s">
        <v>10</v>
      </c>
      <c r="B27" s="33"/>
      <c r="C27" s="34" t="s">
        <v>46</v>
      </c>
      <c r="D27" s="48"/>
      <c r="E27" s="24">
        <f t="shared" si="0"/>
        <v>0</v>
      </c>
      <c r="F27" s="16" t="s">
        <v>22</v>
      </c>
      <c r="H27" s="26"/>
      <c r="I27" s="26"/>
      <c r="J27" s="26"/>
      <c r="K27" s="26"/>
      <c r="L27" s="26"/>
      <c r="M27" s="26"/>
      <c r="N27" s="26"/>
      <c r="O27" s="26"/>
      <c r="P27" s="26"/>
    </row>
    <row r="28" spans="1:16" s="9" customFormat="1" x14ac:dyDescent="0.25">
      <c r="A28" s="5" t="s">
        <v>11</v>
      </c>
      <c r="B28" s="33"/>
      <c r="C28" s="34" t="s">
        <v>47</v>
      </c>
      <c r="D28" s="48"/>
      <c r="E28" s="24">
        <f>B28*D28</f>
        <v>0</v>
      </c>
      <c r="F28" s="16" t="s">
        <v>37</v>
      </c>
      <c r="H28" s="26"/>
      <c r="I28" s="26"/>
      <c r="J28" s="26"/>
      <c r="K28" s="26"/>
      <c r="L28" s="26"/>
      <c r="M28" s="26"/>
      <c r="N28" s="26"/>
      <c r="O28" s="26"/>
      <c r="P28" s="26"/>
    </row>
    <row r="29" spans="1:16" s="9" customFormat="1" x14ac:dyDescent="0.25">
      <c r="A29" s="5" t="s">
        <v>12</v>
      </c>
      <c r="B29" s="33"/>
      <c r="C29" s="34" t="s">
        <v>48</v>
      </c>
      <c r="D29" s="48"/>
      <c r="E29" s="24">
        <f t="shared" si="0"/>
        <v>0</v>
      </c>
      <c r="F29" s="16" t="s">
        <v>38</v>
      </c>
      <c r="H29" s="26"/>
      <c r="I29" s="26"/>
      <c r="J29" s="26"/>
      <c r="K29" s="26"/>
      <c r="L29" s="26"/>
      <c r="M29" s="26"/>
      <c r="N29" s="26"/>
      <c r="O29" s="26"/>
      <c r="P29" s="26"/>
    </row>
    <row r="30" spans="1:16" s="9" customFormat="1" ht="15.75" thickBot="1" x14ac:dyDescent="0.3">
      <c r="A30" s="29"/>
      <c r="B30" s="30"/>
      <c r="C30" s="30"/>
      <c r="D30" s="30"/>
      <c r="E30" s="31">
        <f>SUM(E18:E29)</f>
        <v>0</v>
      </c>
      <c r="F30" s="32"/>
      <c r="H30" s="26"/>
      <c r="I30" s="26"/>
      <c r="J30" s="26"/>
      <c r="K30" s="26"/>
      <c r="L30" s="26"/>
      <c r="M30" s="26"/>
      <c r="N30" s="26"/>
      <c r="O30" s="26"/>
      <c r="P30" s="26"/>
    </row>
    <row r="31" spans="1:16" s="9" customFormat="1" ht="15.75" thickBot="1" x14ac:dyDescent="0.3">
      <c r="A31" s="10"/>
      <c r="B31" s="22"/>
      <c r="C31" s="22"/>
      <c r="D31" s="22"/>
      <c r="E31" s="22"/>
      <c r="F31" s="22"/>
      <c r="H31" s="26"/>
      <c r="I31" s="26"/>
      <c r="J31" s="26"/>
      <c r="K31" s="26"/>
      <c r="L31" s="26"/>
      <c r="M31" s="26"/>
      <c r="N31" s="26"/>
      <c r="O31" s="26"/>
      <c r="P31" s="26"/>
    </row>
    <row r="32" spans="1:16" x14ac:dyDescent="0.25">
      <c r="A32" s="38" t="s">
        <v>39</v>
      </c>
      <c r="B32" s="39"/>
      <c r="C32" s="39"/>
      <c r="D32" s="40"/>
      <c r="H32" s="26"/>
      <c r="I32" s="26"/>
      <c r="J32" s="26"/>
      <c r="K32" s="26"/>
      <c r="L32" s="26"/>
      <c r="M32" s="26"/>
      <c r="N32" s="26"/>
      <c r="O32" s="26"/>
      <c r="P32" s="26"/>
    </row>
    <row r="33" spans="1:16" s="2" customFormat="1" x14ac:dyDescent="0.25">
      <c r="A33" s="3" t="s">
        <v>13</v>
      </c>
      <c r="B33" s="8" t="s">
        <v>21</v>
      </c>
      <c r="C33" s="46"/>
      <c r="D33" s="4" t="s">
        <v>20</v>
      </c>
      <c r="E33" s="21"/>
      <c r="F33" s="9"/>
      <c r="H33" s="26"/>
      <c r="I33" s="26"/>
      <c r="J33" s="26"/>
      <c r="K33" s="26"/>
      <c r="L33" s="26"/>
      <c r="M33" s="26"/>
      <c r="N33" s="26"/>
      <c r="O33" s="26"/>
      <c r="P33" s="26"/>
    </row>
    <row r="34" spans="1:16" x14ac:dyDescent="0.25">
      <c r="A34" s="5" t="s">
        <v>2</v>
      </c>
      <c r="B34" s="48"/>
      <c r="C34" s="46" t="s">
        <v>53</v>
      </c>
      <c r="D34" s="16" t="s">
        <v>28</v>
      </c>
      <c r="E34" s="22"/>
      <c r="H34" s="26"/>
      <c r="I34" s="26"/>
      <c r="J34" s="26"/>
      <c r="K34" s="26"/>
      <c r="L34" s="26"/>
      <c r="M34" s="26"/>
      <c r="N34" s="26"/>
      <c r="O34" s="26"/>
      <c r="P34" s="26"/>
    </row>
    <row r="35" spans="1:16" x14ac:dyDescent="0.25">
      <c r="A35" s="5" t="s">
        <v>3</v>
      </c>
      <c r="B35" s="48"/>
      <c r="C35" s="46" t="s">
        <v>53</v>
      </c>
      <c r="D35" s="16" t="s">
        <v>29</v>
      </c>
      <c r="E35" s="22"/>
      <c r="H35" s="26"/>
      <c r="I35" s="26"/>
      <c r="J35" s="26"/>
      <c r="K35" s="26"/>
      <c r="L35" s="26"/>
      <c r="M35" s="26"/>
      <c r="N35" s="26"/>
      <c r="O35" s="26"/>
      <c r="P35" s="26"/>
    </row>
    <row r="36" spans="1:16" x14ac:dyDescent="0.25">
      <c r="A36" s="5" t="s">
        <v>4</v>
      </c>
      <c r="B36" s="48"/>
      <c r="C36" s="46" t="s">
        <v>53</v>
      </c>
      <c r="D36" s="16" t="s">
        <v>30</v>
      </c>
      <c r="E36" s="22"/>
      <c r="H36" s="26"/>
      <c r="I36" s="26"/>
      <c r="J36" s="26"/>
      <c r="K36" s="26"/>
      <c r="L36" s="26"/>
      <c r="M36" s="26"/>
      <c r="N36" s="26"/>
      <c r="O36" s="26"/>
      <c r="P36" s="26"/>
    </row>
    <row r="37" spans="1:16" x14ac:dyDescent="0.25">
      <c r="A37" s="5" t="s">
        <v>5</v>
      </c>
      <c r="B37" s="48"/>
      <c r="C37" s="46"/>
      <c r="D37" s="16" t="s">
        <v>32</v>
      </c>
      <c r="E37" s="22"/>
      <c r="H37" s="26"/>
      <c r="I37" s="26"/>
      <c r="J37" s="26"/>
      <c r="K37" s="26"/>
      <c r="L37" s="26"/>
      <c r="M37" s="26"/>
      <c r="N37" s="26"/>
      <c r="O37" s="26"/>
      <c r="P37" s="26"/>
    </row>
    <row r="38" spans="1:16" x14ac:dyDescent="0.25">
      <c r="A38" s="5" t="s">
        <v>6</v>
      </c>
      <c r="B38" s="48"/>
      <c r="C38" s="46"/>
      <c r="D38" s="16" t="s">
        <v>33</v>
      </c>
      <c r="E38" s="22"/>
    </row>
    <row r="39" spans="1:16" x14ac:dyDescent="0.25">
      <c r="A39" s="5" t="s">
        <v>19</v>
      </c>
      <c r="B39" s="48"/>
      <c r="C39" s="46"/>
      <c r="D39" s="16" t="s">
        <v>31</v>
      </c>
      <c r="E39" s="22"/>
    </row>
    <row r="40" spans="1:16" x14ac:dyDescent="0.25">
      <c r="A40" s="5" t="s">
        <v>7</v>
      </c>
      <c r="B40" s="48"/>
      <c r="C40" s="46"/>
      <c r="D40" s="16" t="s">
        <v>34</v>
      </c>
      <c r="E40" s="22"/>
    </row>
    <row r="41" spans="1:16" x14ac:dyDescent="0.25">
      <c r="A41" s="5" t="s">
        <v>8</v>
      </c>
      <c r="B41" s="48"/>
      <c r="C41" s="46"/>
      <c r="D41" s="16" t="s">
        <v>35</v>
      </c>
      <c r="E41" s="22"/>
    </row>
    <row r="42" spans="1:16" x14ac:dyDescent="0.25">
      <c r="A42" s="5" t="s">
        <v>9</v>
      </c>
      <c r="B42" s="48"/>
      <c r="C42" s="46"/>
      <c r="D42" s="16" t="s">
        <v>36</v>
      </c>
      <c r="E42" s="22"/>
    </row>
    <row r="43" spans="1:16" x14ac:dyDescent="0.25">
      <c r="A43" s="5" t="s">
        <v>10</v>
      </c>
      <c r="B43" s="48"/>
      <c r="C43" s="46"/>
      <c r="D43" s="16" t="s">
        <v>22</v>
      </c>
      <c r="E43" s="22"/>
    </row>
    <row r="44" spans="1:16" x14ac:dyDescent="0.25">
      <c r="A44" s="5" t="s">
        <v>11</v>
      </c>
      <c r="B44" s="48"/>
      <c r="C44" s="46"/>
      <c r="D44" s="16" t="s">
        <v>37</v>
      </c>
      <c r="E44" s="22"/>
    </row>
    <row r="45" spans="1:16" x14ac:dyDescent="0.25">
      <c r="A45" s="5" t="s">
        <v>12</v>
      </c>
      <c r="B45" s="48"/>
      <c r="C45" s="46"/>
      <c r="D45" s="16" t="s">
        <v>38</v>
      </c>
      <c r="E45" s="22"/>
    </row>
    <row r="46" spans="1:16" ht="15.75" thickBot="1" x14ac:dyDescent="0.3">
      <c r="A46" s="12" t="s">
        <v>52</v>
      </c>
      <c r="B46" s="27">
        <f>SUM(B34:B45)*0.06</f>
        <v>0</v>
      </c>
      <c r="C46" s="47"/>
      <c r="D46" s="28"/>
      <c r="E46" s="10"/>
    </row>
    <row r="47" spans="1:16" s="9" customFormat="1" x14ac:dyDescent="0.25">
      <c r="A47" s="11"/>
      <c r="B47" s="11"/>
      <c r="C47" s="11"/>
      <c r="D47" s="10"/>
      <c r="E47" s="10"/>
    </row>
    <row r="48" spans="1:16" ht="15.75" thickBot="1" x14ac:dyDescent="0.3"/>
    <row r="49" spans="1:5" ht="19.5" thickBot="1" x14ac:dyDescent="0.35">
      <c r="A49" s="13" t="s">
        <v>23</v>
      </c>
      <c r="B49" s="17">
        <f>B14+E30+B46</f>
        <v>0</v>
      </c>
    </row>
    <row r="52" spans="1:5" ht="27.75" customHeight="1" x14ac:dyDescent="0.25">
      <c r="A52" s="15" t="s">
        <v>25</v>
      </c>
      <c r="B52" s="49"/>
      <c r="C52" s="49"/>
      <c r="D52" s="49"/>
      <c r="E52" s="23"/>
    </row>
    <row r="53" spans="1:5" s="9" customFormat="1" ht="27.75" customHeight="1" x14ac:dyDescent="0.25">
      <c r="A53" s="15" t="s">
        <v>24</v>
      </c>
      <c r="B53" s="49" t="s">
        <v>53</v>
      </c>
      <c r="C53" s="49"/>
      <c r="D53" s="49"/>
      <c r="E53" s="23"/>
    </row>
    <row r="54" spans="1:5" s="9" customFormat="1" ht="27.75" customHeight="1" x14ac:dyDescent="0.25">
      <c r="A54" s="15" t="s">
        <v>26</v>
      </c>
      <c r="B54" s="49"/>
      <c r="C54" s="49"/>
      <c r="D54" s="49"/>
      <c r="E54" s="23"/>
    </row>
    <row r="55" spans="1:5" s="9" customFormat="1" ht="27.75" customHeight="1" x14ac:dyDescent="0.25">
      <c r="A55" s="15" t="s">
        <v>27</v>
      </c>
      <c r="B55" s="49"/>
      <c r="C55" s="49"/>
      <c r="D55" s="49"/>
      <c r="E55" s="23"/>
    </row>
  </sheetData>
  <sheetProtection algorithmName="SHA-512" hashValue="1eHT5DTNO/5n0IKiK3grJSHH5NdUEMziduHsHpci9hXBu5T9REfdILebtOrJeN3kLyiyOC794O2MR+1E6F6BrQ==" saltValue="gQGo9e+iYMSR3agpg+w7yw==" spinCount="100000" sheet="1" objects="1" scenarios="1" selectLockedCells="1"/>
  <protectedRanges>
    <protectedRange sqref="B52:E55" name="NAW Inschrijver"/>
    <protectedRange sqref="B13:D13 D18:E29 B34:C45" name="Invulvelden"/>
  </protectedRanges>
  <mergeCells count="11">
    <mergeCell ref="A8:D8"/>
    <mergeCell ref="B52:D52"/>
    <mergeCell ref="A12:D12"/>
    <mergeCell ref="A7:D7"/>
    <mergeCell ref="A16:F16"/>
    <mergeCell ref="B53:D53"/>
    <mergeCell ref="B54:D54"/>
    <mergeCell ref="B55:D55"/>
    <mergeCell ref="B13:D13"/>
    <mergeCell ref="B14:D14"/>
    <mergeCell ref="A32:D32"/>
  </mergeCells>
  <dataValidations count="19">
    <dataValidation type="decimal" allowBlank="1" showInputMessage="1" showErrorMessage="1" sqref="D18 B34" xr:uid="{00000000-0002-0000-0000-000000000000}">
      <formula1>1250</formula1>
      <formula2>2100</formula2>
    </dataValidation>
    <dataValidation type="decimal" allowBlank="1" showInputMessage="1" showErrorMessage="1" sqref="D19 B35 D35:E35" xr:uid="{00000000-0002-0000-0000-000001000000}">
      <formula1>500</formula1>
      <formula2>850</formula2>
    </dataValidation>
    <dataValidation type="decimal" allowBlank="1" showInputMessage="1" showErrorMessage="1" sqref="D20 B36 D36:E36" xr:uid="{00000000-0002-0000-0000-000002000000}">
      <formula1>12</formula1>
      <formula2>21</formula2>
    </dataValidation>
    <dataValidation type="decimal" allowBlank="1" showInputMessage="1" showErrorMessage="1" sqref="D21 B37" xr:uid="{00000000-0002-0000-0000-000003000000}">
      <formula1>6</formula1>
      <formula2>12</formula2>
    </dataValidation>
    <dataValidation type="decimal" allowBlank="1" showInputMessage="1" showErrorMessage="1" sqref="D22 B38 D38:E38" xr:uid="{00000000-0002-0000-0000-000004000000}">
      <formula1>31</formula1>
      <formula2>53</formula2>
    </dataValidation>
    <dataValidation type="decimal" allowBlank="1" showInputMessage="1" showErrorMessage="1" sqref="D23 B39 D39:E39" xr:uid="{00000000-0002-0000-0000-000005000000}">
      <formula1>140</formula1>
      <formula2>240</formula2>
    </dataValidation>
    <dataValidation type="decimal" allowBlank="1" showInputMessage="1" showErrorMessage="1" sqref="D24 B40 D40:E40" xr:uid="{00000000-0002-0000-0000-000006000000}">
      <formula1>112</formula1>
      <formula2>185</formula2>
    </dataValidation>
    <dataValidation type="decimal" allowBlank="1" showInputMessage="1" showErrorMessage="1" sqref="D25 B41 D41:E41" xr:uid="{00000000-0002-0000-0000-000007000000}">
      <formula1>209</formula1>
      <formula2>348</formula2>
    </dataValidation>
    <dataValidation type="decimal" allowBlank="1" showInputMessage="1" showErrorMessage="1" sqref="D44:E44 D26 D28 B44 B42 D42:E42" xr:uid="{00000000-0002-0000-0000-000008000000}">
      <formula1>260</formula1>
      <formula2>440</formula2>
    </dataValidation>
    <dataValidation type="decimal" allowBlank="1" showInputMessage="1" showErrorMessage="1" sqref="D27 B43 D43:E43" xr:uid="{00000000-0002-0000-0000-000009000000}">
      <formula1>2400</formula1>
      <formula2>4000</formula2>
    </dataValidation>
    <dataValidation type="whole" allowBlank="1" showInputMessage="1" showErrorMessage="1" sqref="D34:E34" xr:uid="{00000000-0002-0000-0000-00000B000000}">
      <formula1>1250</formula1>
      <formula2>2100</formula2>
    </dataValidation>
    <dataValidation type="whole" allowBlank="1" showInputMessage="1" showErrorMessage="1" sqref="D37:E37" xr:uid="{00000000-0002-0000-0000-00000C000000}">
      <formula1>6</formula1>
      <formula2>12</formula2>
    </dataValidation>
    <dataValidation type="decimal" allowBlank="1" showInputMessage="1" showErrorMessage="1" sqref="D45:E45 E31 F30:F31 B30:D31 D29 B45" xr:uid="{00000000-0002-0000-0000-00000D000000}">
      <formula1>3375</formula1>
      <formula2>5650</formula2>
    </dataValidation>
    <dataValidation type="whole" allowBlank="1" showInputMessage="1" showErrorMessage="1" sqref="B18:B21" xr:uid="{00000000-0002-0000-0000-00000E000000}">
      <formula1>0</formula1>
      <formula2>9</formula2>
    </dataValidation>
    <dataValidation type="whole" allowBlank="1" showInputMessage="1" showErrorMessage="1" sqref="B22:B26" xr:uid="{00000000-0002-0000-0000-00000F000000}">
      <formula1>0</formula1>
      <formula2>8</formula2>
    </dataValidation>
    <dataValidation type="whole" allowBlank="1" showInputMessage="1" showErrorMessage="1" sqref="B27" xr:uid="{00000000-0002-0000-0000-000010000000}">
      <formula1>0</formula1>
      <formula2>14</formula2>
    </dataValidation>
    <dataValidation type="whole" allowBlank="1" showInputMessage="1" showErrorMessage="1" sqref="B28" xr:uid="{00000000-0002-0000-0000-000011000000}">
      <formula1>0</formula1>
      <formula2>28</formula2>
    </dataValidation>
    <dataValidation type="whole" allowBlank="1" showInputMessage="1" showErrorMessage="1" sqref="B29" xr:uid="{00000000-0002-0000-0000-000012000000}">
      <formula1>0</formula1>
      <formula2>6</formula2>
    </dataValidation>
    <dataValidation type="custom" allowBlank="1" showInputMessage="1" showErrorMessage="1" sqref="C33:C46" xr:uid="{17122B3C-9C52-4AB7-B70D-91AE934FF360}">
      <formula1>H22</formula1>
    </dataValidation>
  </dataValidations>
  <pageMargins left="0.7" right="0.7" top="0.75" bottom="0.75" header="0.3" footer="0.3"/>
  <pageSetup paperSize="8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trouwelijkheid xmlns="528e656d-4f2f-4f1b-a763-6ee946ea4b83">Intern</Vertrouwelijkheid>
    <_dlc_DocId xmlns="a375dca4-001c-46f5-9411-b6b4c27fcebc">KCJUFYTMYANF-1297495704-72</_dlc_DocId>
    <TaxCatchAll xmlns="a375dca4-001c-46f5-9411-b6b4c27fcebc">
      <Value>19</Value>
      <Value>11</Value>
      <Value>2</Value>
      <Value>1</Value>
    </TaxCatchAll>
    <_dlc_DocIdUrl xmlns="a375dca4-001c-46f5-9411-b6b4c27fcebc">
      <Url>https://samenwerken.denhaag.nl/projecten/p19_0404/DS01/_layouts/15/DocIdRedir.aspx?ID=KCJUFYTMYANF-1297495704-72</Url>
      <Description>KCJUFYTMYANF-1297495704-72</Description>
    </_dlc_DocIdUrl>
    <p029ae155e3448ff930bd1772e820f44 xmlns="a375dca4-001c-46f5-9411-b6b4c27fcebc">
      <Terms xmlns="http://schemas.microsoft.com/office/infopath/2007/PartnerControls">
        <TermInfo xmlns="http://schemas.microsoft.com/office/infopath/2007/PartnerControls">
          <TermName>2019</TermName>
          <TermId>dc204854-91f3-4ee1-9948-fc66bf60ba48</TermId>
        </TermInfo>
      </Terms>
    </p029ae155e3448ff930bd1772e820f44>
    <d50c7031c3e14e86852728633980e2f5 xmlns="a375dca4-001c-46f5-9411-b6b4c27fcebc">
      <Terms xmlns="http://schemas.microsoft.com/office/infopath/2007/PartnerControls">
        <TermInfo xmlns="http://schemas.microsoft.com/office/infopath/2007/PartnerControls">
          <TermName>BEC</TermName>
          <TermId>18db848a-7130-4f3d-8a09-02a244d861c9</TermId>
        </TermInfo>
      </Terms>
    </d50c7031c3e14e86852728633980e2f5>
    <ofae577968ed4be8b7cfa6b3c1b2b2a3 xmlns="a375dca4-001c-46f5-9411-b6b4c27fcebc">
      <Terms xmlns="http://schemas.microsoft.com/office/infopath/2007/PartnerControls">
        <TermInfo xmlns="http://schemas.microsoft.com/office/infopath/2007/PartnerControls">
          <TermName>Offerte</TermName>
          <TermId>5353d70b-66aa-4135-b83e-573873d915b5</TermId>
        </TermInfo>
      </Terms>
    </ofae577968ed4be8b7cfa6b3c1b2b2a3>
    <TaxKeywordTaxHTField xmlns="a375dca4-001c-46f5-9411-b6b4c27fcebc">
      <Terms xmlns="http://schemas.microsoft.com/office/infopath/2007/PartnerControls"/>
    </TaxKeywordTaxHTField>
    <Taakveld xmlns="12ea201c-dc8e-410f-9091-38f9fa5d1543">Alle taakgebieden</Taakveld>
    <Procestype xmlns="12ea201c-dc8e-410f-9091-38f9fa5d1543">16.1 Overeenkomsten aangaan [generiek]</Procestype>
    <ebb03eb60f1c456383d550cda2a2ac01 xmlns="a375dca4-001c-46f5-9411-b6b4c27fcebc">
      <Terms xmlns="http://schemas.microsoft.com/office/infopath/2007/PartnerControls">
        <TermInfo xmlns="http://schemas.microsoft.com/office/infopath/2007/PartnerControls">
          <TermName>Format</TermName>
          <TermId>ce3d9cad-9038-4b27-8fd8-7b3705ddaebf</TermId>
        </TermInfo>
      </Terms>
    </ebb03eb60f1c456383d550cda2a2ac01>
    <Bronomgeving xmlns="12ea201c-dc8e-410f-9091-38f9fa5d1543">BEC Inkoop - 19.339 - DIENST</Bronomgeving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DH Document" ma:contentTypeID="0x010100BEC55C395C3A4D439500036AD5EAA413001537103BDFEF1346A4C50CEF3C940132" ma:contentTypeVersion="21" ma:contentTypeDescription=" " ma:contentTypeScope="" ma:versionID="47519ce1ce1266d3a213ff5404525943">
  <xsd:schema xmlns:xsd="http://www.w3.org/2001/XMLSchema" xmlns:xs="http://www.w3.org/2001/XMLSchema" xmlns:p="http://schemas.microsoft.com/office/2006/metadata/properties" xmlns:ns2="a375dca4-001c-46f5-9411-b6b4c27fcebc" xmlns:ns3="528e656d-4f2f-4f1b-a763-6ee946ea4b83" xmlns:ns4="12ea201c-dc8e-410f-9091-38f9fa5d1543" targetNamespace="http://schemas.microsoft.com/office/2006/metadata/properties" ma:root="true" ma:fieldsID="ded2b505d963919583ed142c2be8e829" ns2:_="" ns3:_="" ns4:_="">
    <xsd:import namespace="a375dca4-001c-46f5-9411-b6b4c27fcebc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3:Vertrouwelijkheid"/>
                <xsd:element ref="ns4:Taakveld"/>
                <xsd:element ref="ns4:Procestype"/>
                <xsd:element ref="ns4:Bronomgeving" minOccurs="0"/>
                <xsd:element ref="ns2:TaxKeywordTaxHTField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5dca4-001c-46f5-9411-b6b4c27fceb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f906f8e6-6cc3-4df6-9d89-8bf6f7c15ba9}" ma:internalName="TaxCatchAll" ma:showField="CatchAllData" ma:web="a375dca4-001c-46f5-9411-b6b4c27fc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f906f8e6-6cc3-4df6-9d89-8bf6f7c15ba9}" ma:internalName="TaxCatchAllLabel" ma:readOnly="true" ma:showField="CatchAllDataLabel" ma:web="a375dca4-001c-46f5-9411-b6b4c27fc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18" nillable="true" ma:taxonomy="true" ma:internalName="d50c7031c3e14e86852728633980e2f5" ma:taxonomyFieldName="Organisatieonderdeel" ma:displayName="Organisatieonderdeel" ma:default="2;#BEC|18db848a-7130-4f3d-8a09-02a244d861c9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0" ma:taxonomy="true" ma:internalName="p029ae155e3448ff930bd1772e820f44" ma:taxonomyFieldName="Jaar" ma:displayName="Jaar" ma:indexed="true" ma:readOnly="false" ma:default="22;#2020|b59dfe59-531e-4121-b143-69bba11d539e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6" ma:taxonomy="true" ma:internalName="ebb03eb60f1c456383d550cda2a2ac01" ma:taxonomyFieldName="Teamtrefwoorden" ma:displayName="Teamtrefwoorden" ma:indexed="true" ma:readOnly="false" ma:fieldId="{ebb03eb6-0f1c-4563-83d5-50cda2a2ac01}" ma:sspId="5606f173-54b2-4666-9a8e-e147789621ec" ma:termSetId="a1f44ba5-4bee-43bd-ae8b-d5b8d961a6f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4" ma:displayName="Vertrouwelijkheid" ma:description="Deze waarde geeft aan of een document vertrouwelijk is of niet. Dit is puur informatief en zorgt er niet voor dat het document wordt afgeschermd." ma:format="Dropdown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Taakveld" ma:index="7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8" ma:displayName="Procestype" ma:default="16.1 Overeenkomsten aangaan [generiek]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  <xsd:element name="Bronomgeving" ma:index="9" nillable="true" ma:displayName="Bronomgeving" ma:default="BEC Inkoop - 19.339 - DIENST" ma:hidden="true" ma:internalName="Bronomgeving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F16530-E8F8-48ED-8C5F-946E6B06619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3067DF7-FF0C-455D-8F05-B68C01AA0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3475F-4D9A-4F99-A804-1CAD288C70EB}">
  <ds:schemaRefs>
    <ds:schemaRef ds:uri="http://purl.org/dc/terms/"/>
    <ds:schemaRef ds:uri="12ea201c-dc8e-410f-9091-38f9fa5d1543"/>
    <ds:schemaRef ds:uri="http://www.w3.org/XML/1998/namespace"/>
    <ds:schemaRef ds:uri="http://schemas.microsoft.com/office/2006/metadata/properties"/>
    <ds:schemaRef ds:uri="528e656d-4f2f-4f1b-a763-6ee946ea4b83"/>
    <ds:schemaRef ds:uri="a375dca4-001c-46f5-9411-b6b4c27fcebc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D5F62EF-31E1-4CF3-BB9A-C5A24731E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5dca4-001c-46f5-9411-b6b4c27fcebc"/>
    <ds:schemaRef ds:uri="528e656d-4f2f-4f1b-a763-6ee946ea4b83"/>
    <ds:schemaRef ds:uri="12ea201c-dc8e-410f-9091-38f9fa5d1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6 Prijzenblad</dc:title>
  <dc:creator/>
  <cp:lastModifiedBy/>
  <dcterms:created xsi:type="dcterms:W3CDTF">2006-09-16T00:00:00Z</dcterms:created>
  <dcterms:modified xsi:type="dcterms:W3CDTF">2020-05-02T10:05:51Z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0x010100BEC55C395C3A4D439500036AD5EAA413001537103BDFEF1346A4C50CEF3C940132</vt:lpwstr>
  </property>
  <property fmtid="{D5CDD505-2E9C-101B-9397-08002B2CF9AE}" pid="3" name="_dlc_DocIdItemGuid">
    <vt:lpwstr>ecb0db61-63c7-4997-8af4-b46307a1514a</vt:lpwstr>
  </property>
  <property fmtid="{D5CDD505-2E9C-101B-9397-08002B2CF9AE}" pid="4" name="Jaar">
    <vt:lpwstr>1;#2019|dc204854-91f3-4ee1-9948-fc66bf60ba48</vt:lpwstr>
  </property>
  <property fmtid="{D5CDD505-2E9C-101B-9397-08002B2CF9AE}" pid="5" name="TaxKeyword">
    <vt:lpwstr/>
  </property>
  <property fmtid="{D5CDD505-2E9C-101B-9397-08002B2CF9AE}" pid="6" name="Organisatieonderdeel">
    <vt:lpwstr>2;#BEC|18db848a-7130-4f3d-8a09-02a244d861c9</vt:lpwstr>
  </property>
  <property fmtid="{D5CDD505-2E9C-101B-9397-08002B2CF9AE}" pid="7" name="Documentsoort">
    <vt:lpwstr>11;#Offerte|5353d70b-66aa-4135-b83e-573873d915b5</vt:lpwstr>
  </property>
  <property fmtid="{D5CDD505-2E9C-101B-9397-08002B2CF9AE}" pid="8" name="Teamtrefwoorden">
    <vt:lpwstr>19;#Format|ce3d9cad-9038-4b27-8fd8-7b3705ddaebf</vt:lpwstr>
  </property>
</Properties>
</file>