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AVALEX/Avalex schoonmaak/aanbestedingsdocument en bijlagen/Concept/"/>
    </mc:Choice>
  </mc:AlternateContent>
  <xr:revisionPtr revIDLastSave="0" documentId="13_ncr:1_{19C4BC64-7D57-294B-A091-B11FA1AB849E}" xr6:coauthVersionLast="45" xr6:coauthVersionMax="45" xr10:uidLastSave="{00000000-0000-0000-0000-000000000000}"/>
  <bookViews>
    <workbookView xWindow="39140" yWindow="460" windowWidth="28800" windowHeight="16520" xr2:uid="{094EB807-719B-624D-8A29-1C1BB3F03D30}"/>
  </bookViews>
  <sheets>
    <sheet name="Prijzenblad" sheetId="2" r:id="rId1"/>
  </sheets>
  <definedNames>
    <definedName name="JAAR">Prijzenblad!$A$25:$A$33</definedName>
    <definedName name="JANEE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2" l="1"/>
  <c r="H16" i="2" l="1"/>
  <c r="F16" i="2"/>
  <c r="D16" i="2"/>
  <c r="L15" i="2"/>
  <c r="L16" i="2"/>
  <c r="J16" i="2"/>
  <c r="D28" i="2" l="1"/>
  <c r="D29" i="2" s="1"/>
  <c r="J7" i="2" l="1"/>
  <c r="D20" i="2"/>
  <c r="L10" i="2"/>
  <c r="L11" i="2"/>
  <c r="J10" i="2"/>
  <c r="J11" i="2"/>
  <c r="H10" i="2"/>
  <c r="H11" i="2"/>
  <c r="H12" i="2"/>
  <c r="F10" i="2"/>
  <c r="F11" i="2"/>
  <c r="F12" i="2"/>
  <c r="L9" i="2"/>
  <c r="J9" i="2"/>
  <c r="H9" i="2"/>
  <c r="F9" i="2"/>
  <c r="D10" i="2"/>
  <c r="D11" i="2"/>
  <c r="D12" i="2"/>
  <c r="D9" i="2"/>
  <c r="L7" i="2"/>
  <c r="H6" i="2"/>
  <c r="F6" i="2"/>
  <c r="H5" i="2"/>
  <c r="F5" i="2"/>
  <c r="D6" i="2"/>
  <c r="D7" i="2"/>
  <c r="D5" i="2"/>
  <c r="D24" i="2" l="1"/>
  <c r="D23" i="2"/>
  <c r="D22" i="2"/>
  <c r="D21" i="2"/>
  <c r="F15" i="2"/>
  <c r="D15" i="2"/>
  <c r="L14" i="2"/>
  <c r="J14" i="2"/>
  <c r="F14" i="2"/>
  <c r="D14" i="2"/>
  <c r="D25" i="2" l="1"/>
  <c r="J17" i="2"/>
  <c r="D17" i="2"/>
  <c r="L17" i="2"/>
  <c r="F17" i="2" l="1"/>
  <c r="H17" i="2" l="1"/>
  <c r="B30" i="2" s="1"/>
</calcChain>
</file>

<file path=xl/sharedStrings.xml><?xml version="1.0" encoding="utf-8"?>
<sst xmlns="http://schemas.openxmlformats.org/spreadsheetml/2006/main" count="71" uniqueCount="44">
  <si>
    <t>Naam inschrijver:</t>
  </si>
  <si>
    <t>Frequentie jaarlijks</t>
  </si>
  <si>
    <t>Aantal uren per jaar (fictief)</t>
  </si>
  <si>
    <t>Regie tarief  (inclusief middelen / materialen)</t>
  </si>
  <si>
    <t>Specialistisch tarief (inclusief middelen / materialen)</t>
  </si>
  <si>
    <t>Regie tarief kaal (alleen handjes)</t>
  </si>
  <si>
    <t>Servicetarief o.a toiletdame/heer nalooprondes (inclusief middelen / materialen)</t>
  </si>
  <si>
    <t>Regie glazenwasserstarief binnen en buiten (inclusief middelen / materialen)</t>
  </si>
  <si>
    <t>Totaal regiewerk:</t>
  </si>
  <si>
    <t>Prijzenblad Schoonmaak Regionaal Reinigingsbedrijf Avalex</t>
  </si>
  <si>
    <t>Europese aanbesteding Schoonmaakwerkzaamheden</t>
  </si>
  <si>
    <t>Totaal per locatie:</t>
  </si>
  <si>
    <t>Periodieke schoonmaakwerkzaamheden</t>
  </si>
  <si>
    <t>Wekelijks (opgeven kosten per dag)</t>
  </si>
  <si>
    <t>Maandelijks (opgeven kosten per dag)</t>
  </si>
  <si>
    <t>Jaarlijks (opgeven kosten per dag)</t>
  </si>
  <si>
    <t>Per kwartaal (opgeven kosten per dag)</t>
  </si>
  <si>
    <t>Dagelijkse en wekelijkse schoonmaakwerkzaamheden conform schoonmaakprogramma's</t>
  </si>
  <si>
    <t>Periodieke schoonmaakwerkzaamheden (OPTIONEEL) conform bijlage 2 (PVE)</t>
  </si>
  <si>
    <t>Kosten op jaarbasis 
(excl. BTW)</t>
  </si>
  <si>
    <t>Dagelijkse schoonmaak op de desbetreffende locatie -  (opgeven kosten per dag)</t>
  </si>
  <si>
    <t>Driemaal per week schoonmaak op de desbetreffende locatie - (opgeven kosten per dag)</t>
  </si>
  <si>
    <t>Eénmaal per week schoonmaak op de desbetreffende locatie - (opgeven kosten per dag)</t>
  </si>
  <si>
    <r>
      <t xml:space="preserve">LOCATIE 1 
</t>
    </r>
    <r>
      <rPr>
        <i/>
        <sz val="8"/>
        <color theme="4" tint="-0.499984740745262"/>
        <rFont val="Verdana"/>
        <family val="2"/>
      </rPr>
      <t>Hoofdkantoor Den Haag incl. milieustraat</t>
    </r>
  </si>
  <si>
    <r>
      <t xml:space="preserve">LOCATIE 2
</t>
    </r>
    <r>
      <rPr>
        <i/>
        <sz val="8"/>
        <color theme="4" tint="-0.499984740745262"/>
        <rFont val="Verdana"/>
        <family val="2"/>
      </rPr>
      <t>Vestiging Delft</t>
    </r>
  </si>
  <si>
    <r>
      <t xml:space="preserve">LOCATIE 3
</t>
    </r>
    <r>
      <rPr>
        <i/>
        <sz val="8"/>
        <color theme="4" tint="-0.499984740745262"/>
        <rFont val="Verdana"/>
        <family val="2"/>
      </rPr>
      <t>Milieustraat Delft</t>
    </r>
  </si>
  <si>
    <r>
      <t xml:space="preserve">LOCATIE 4
</t>
    </r>
    <r>
      <rPr>
        <i/>
        <sz val="8"/>
        <color theme="4" tint="-0.499984740745262"/>
        <rFont val="Verdana"/>
        <family val="2"/>
      </rPr>
      <t>Milieustraat Nootdorp</t>
    </r>
  </si>
  <si>
    <r>
      <t xml:space="preserve">LOCATIE 5
</t>
    </r>
    <r>
      <rPr>
        <i/>
        <sz val="8"/>
        <color theme="4" tint="-0.499984740745262"/>
        <rFont val="Verdana"/>
        <family val="2"/>
      </rPr>
      <t>Milieustraat Wassenaar</t>
    </r>
  </si>
  <si>
    <t>Totaal ten behoeve van de prijsbeoordeling:</t>
  </si>
  <si>
    <t>Sprayen linoleum/  PVC vloeren (opgeven kosten per eenheid)</t>
  </si>
  <si>
    <t>Conserveren linoleum/  PVC vloeren (opgeven kosten per eenheid)</t>
  </si>
  <si>
    <t>Kosten per DAG/EENHEID
(excl. BTW)</t>
  </si>
  <si>
    <t>Kosten per uur</t>
  </si>
  <si>
    <t>SANITAIRE VOORZIENINGEN</t>
  </si>
  <si>
    <t xml:space="preserve">OPTIONELE schoonmaakwerkzaamheden op basis van REGIE (geldend voor alle locaties) </t>
  </si>
  <si>
    <t>Inkoop van de sanitaire voorzieningen</t>
  </si>
  <si>
    <t>Kosten € per jaar (fictief)</t>
  </si>
  <si>
    <t>Toeslagpercentage</t>
  </si>
  <si>
    <t>Totaal kosten sanitair</t>
  </si>
  <si>
    <t>Totaal REGIE</t>
  </si>
  <si>
    <t>maximale toeslag tussen 19:00 en 06:00 uur = 125%, weekend toeslag maximaal 150%, feestdagen maximaal 200%</t>
  </si>
  <si>
    <t>nvt</t>
  </si>
  <si>
    <t>Glasbewassing (inclusief separatieglas) binnen en buiten incl. schoonmaken omlijsting (opgeven kosten per eenheid)</t>
  </si>
  <si>
    <t>Totaalinkoop sanitaire voorzieningen: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</si>
</sst>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3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9"/>
      <name val="Verdana"/>
      <family val="2"/>
    </font>
    <font>
      <sz val="9"/>
      <color theme="0"/>
      <name val="Verdana"/>
      <family val="2"/>
    </font>
    <font>
      <sz val="9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sz val="9"/>
      <color theme="0"/>
      <name val="Calibri"/>
      <family val="2"/>
      <scheme val="minor"/>
    </font>
    <font>
      <b/>
      <sz val="12"/>
      <color indexed="9"/>
      <name val="Verdana"/>
      <family val="2"/>
    </font>
    <font>
      <b/>
      <sz val="12"/>
      <color theme="1" tint="0.34998626667073579"/>
      <name val="Verdana"/>
      <family val="2"/>
    </font>
    <font>
      <b/>
      <sz val="12"/>
      <color theme="1" tint="0.34998626667073579"/>
      <name val="Calibri"/>
      <family val="2"/>
      <scheme val="minor"/>
    </font>
    <font>
      <sz val="8"/>
      <color theme="4" tint="0.79998168889431442"/>
      <name val="Verdana"/>
      <family val="2"/>
    </font>
    <font>
      <b/>
      <sz val="9"/>
      <color theme="4" tint="0.79998168889431442"/>
      <name val="Verdana"/>
      <family val="2"/>
    </font>
    <font>
      <sz val="9"/>
      <color theme="4" tint="0.79998168889431442"/>
      <name val="Calibri"/>
      <family val="2"/>
      <scheme val="minor"/>
    </font>
    <font>
      <b/>
      <sz val="8"/>
      <color theme="4" tint="0.79998168889431442"/>
      <name val="Verdana"/>
      <family val="2"/>
    </font>
    <font>
      <b/>
      <sz val="9"/>
      <color theme="4" tint="0.79998168889431442"/>
      <name val="Calibri"/>
      <family val="2"/>
      <scheme val="minor"/>
    </font>
    <font>
      <b/>
      <sz val="12"/>
      <color theme="4" tint="-0.499984740745262"/>
      <name val="Verdana"/>
      <family val="2"/>
    </font>
    <font>
      <b/>
      <sz val="9"/>
      <color theme="4" tint="-0.499984740745262"/>
      <name val="Verdana"/>
      <family val="2"/>
    </font>
    <font>
      <i/>
      <sz val="8"/>
      <color theme="4" tint="-0.499984740745262"/>
      <name val="Verdana"/>
      <family val="2"/>
    </font>
    <font>
      <sz val="9"/>
      <color theme="6" tint="-0.249977111117893"/>
      <name val="Verdana"/>
      <family val="2"/>
    </font>
    <font>
      <i/>
      <sz val="9"/>
      <color theme="6" tint="-0.249977111117893"/>
      <name val="Verdana"/>
      <family val="2"/>
    </font>
    <font>
      <b/>
      <sz val="12"/>
      <color theme="4" tint="0.79998168889431442"/>
      <name val="Verdana"/>
      <family val="2"/>
    </font>
    <font>
      <sz val="12"/>
      <color theme="4" tint="0.7999816888943144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4F7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58">
    <xf numFmtId="0" fontId="0" fillId="0" borderId="0" xfId="0"/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6" fillId="5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4" borderId="3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 applyProtection="1">
      <alignment vertical="center" wrapText="1"/>
    </xf>
    <xf numFmtId="0" fontId="17" fillId="7" borderId="2" xfId="0" applyFont="1" applyFill="1" applyBorder="1" applyAlignment="1" applyProtection="1">
      <alignment horizontal="center" vertical="center" wrapText="1"/>
    </xf>
    <xf numFmtId="0" fontId="17" fillId="7" borderId="2" xfId="0" applyFont="1" applyFill="1" applyBorder="1" applyAlignment="1" applyProtection="1">
      <alignment horizontal="center" vertical="center"/>
    </xf>
    <xf numFmtId="164" fontId="19" fillId="7" borderId="2" xfId="0" applyNumberFormat="1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 applyProtection="1">
      <alignment horizontal="center" vertical="center" wrapText="1"/>
    </xf>
    <xf numFmtId="164" fontId="21" fillId="4" borderId="4" xfId="0" applyNumberFormat="1" applyFont="1" applyFill="1" applyBorder="1" applyAlignment="1">
      <alignment horizontal="center" vertical="center"/>
    </xf>
    <xf numFmtId="164" fontId="21" fillId="4" borderId="5" xfId="0" applyNumberFormat="1" applyFont="1" applyFill="1" applyBorder="1" applyAlignment="1">
      <alignment horizontal="center" vertical="center"/>
    </xf>
    <xf numFmtId="164" fontId="21" fillId="4" borderId="6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 applyProtection="1">
      <alignment horizontal="center" vertical="center"/>
      <protection locked="0"/>
    </xf>
    <xf numFmtId="0" fontId="13" fillId="5" borderId="5" xfId="0" applyFont="1" applyFill="1" applyBorder="1" applyAlignment="1" applyProtection="1">
      <alignment horizontal="center" vertical="center"/>
      <protection locked="0"/>
    </xf>
    <xf numFmtId="0" fontId="13" fillId="5" borderId="6" xfId="0" applyFont="1" applyFill="1" applyBorder="1" applyAlignment="1" applyProtection="1">
      <alignment horizontal="center" vertical="center"/>
      <protection locked="0"/>
    </xf>
    <xf numFmtId="0" fontId="16" fillId="6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</xf>
    <xf numFmtId="0" fontId="8" fillId="4" borderId="0" xfId="0" applyFont="1" applyFill="1" applyBorder="1" applyAlignment="1" applyProtection="1">
      <alignment horizontal="left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 applyProtection="1">
      <alignment horizontal="center" vertical="center" wrapText="1"/>
    </xf>
    <xf numFmtId="0" fontId="20" fillId="7" borderId="11" xfId="0" applyFont="1" applyFill="1" applyBorder="1" applyAlignment="1" applyProtection="1">
      <alignment horizontal="center" vertical="center" wrapText="1"/>
    </xf>
    <xf numFmtId="0" fontId="20" fillId="7" borderId="12" xfId="0" applyFont="1" applyFill="1" applyBorder="1" applyAlignment="1" applyProtection="1">
      <alignment horizontal="center" vertical="center" wrapText="1"/>
    </xf>
    <xf numFmtId="0" fontId="20" fillId="7" borderId="13" xfId="0" applyFont="1" applyFill="1" applyBorder="1" applyAlignment="1" applyProtection="1">
      <alignment horizontal="center" vertical="center" wrapText="1"/>
    </xf>
    <xf numFmtId="0" fontId="20" fillId="7" borderId="0" xfId="0" applyFont="1" applyFill="1" applyBorder="1" applyAlignment="1" applyProtection="1">
      <alignment horizontal="center" vertical="center" wrapText="1"/>
    </xf>
    <xf numFmtId="0" fontId="20" fillId="7" borderId="14" xfId="0" applyFont="1" applyFill="1" applyBorder="1" applyAlignment="1" applyProtection="1">
      <alignment horizontal="center" vertical="center" wrapText="1"/>
    </xf>
    <xf numFmtId="0" fontId="20" fillId="7" borderId="15" xfId="0" applyFont="1" applyFill="1" applyBorder="1" applyAlignment="1" applyProtection="1">
      <alignment horizontal="center" vertical="center" wrapText="1"/>
    </xf>
    <xf numFmtId="0" fontId="20" fillId="7" borderId="16" xfId="0" applyFont="1" applyFill="1" applyBorder="1" applyAlignment="1" applyProtection="1">
      <alignment horizontal="center" vertical="center" wrapText="1"/>
    </xf>
    <xf numFmtId="0" fontId="20" fillId="7" borderId="17" xfId="0" applyFont="1" applyFill="1" applyBorder="1" applyAlignment="1" applyProtection="1">
      <alignment horizontal="center" vertical="center" wrapText="1"/>
    </xf>
    <xf numFmtId="164" fontId="17" fillId="7" borderId="2" xfId="0" applyNumberFormat="1" applyFont="1" applyFill="1" applyBorder="1" applyAlignment="1" applyProtection="1">
      <alignment horizontal="center" vertical="center"/>
    </xf>
    <xf numFmtId="10" fontId="6" fillId="5" borderId="2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Standaard 2" xfId="1" xr:uid="{23121490-7233-7646-902D-C455FCDBF504}"/>
  </cellStyles>
  <dxfs count="111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4F7FF"/>
      <color rgb="FFECEC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4A7-F542-6B4E-91F7-E11FEC21D22B}">
  <dimension ref="A1:N33"/>
  <sheetViews>
    <sheetView showGridLines="0" tabSelected="1" zoomScale="86" zoomScaleNormal="1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0" sqref="A40"/>
    </sheetView>
  </sheetViews>
  <sheetFormatPr baseColWidth="10" defaultRowHeight="12" x14ac:dyDescent="0.2"/>
  <cols>
    <col min="1" max="1" width="81.83203125" style="2" customWidth="1"/>
    <col min="2" max="2" width="14" style="8" customWidth="1"/>
    <col min="3" max="12" width="15.5" style="2" customWidth="1"/>
    <col min="13" max="16384" width="10.83203125" style="2"/>
  </cols>
  <sheetData>
    <row r="1" spans="1:12" s="1" customFormat="1" ht="40" customHeight="1" x14ac:dyDescent="0.2">
      <c r="A1" s="41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1" customFormat="1" ht="21.75" customHeight="1" thickBot="1" x14ac:dyDescent="0.25">
      <c r="A2" s="43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s="9" customFormat="1" ht="39" customHeight="1" thickBot="1" x14ac:dyDescent="0.25">
      <c r="A3" s="19"/>
      <c r="B3" s="20"/>
      <c r="C3" s="40" t="s">
        <v>23</v>
      </c>
      <c r="D3" s="40"/>
      <c r="E3" s="40" t="s">
        <v>24</v>
      </c>
      <c r="F3" s="40"/>
      <c r="G3" s="40" t="s">
        <v>25</v>
      </c>
      <c r="H3" s="40"/>
      <c r="I3" s="45" t="s">
        <v>26</v>
      </c>
      <c r="J3" s="46"/>
      <c r="K3" s="40" t="s">
        <v>27</v>
      </c>
      <c r="L3" s="40"/>
    </row>
    <row r="4" spans="1:12" s="14" customFormat="1" ht="38" customHeight="1" thickBot="1" x14ac:dyDescent="0.25">
      <c r="A4" s="12" t="s">
        <v>17</v>
      </c>
      <c r="B4" s="13" t="s">
        <v>1</v>
      </c>
      <c r="C4" s="32" t="s">
        <v>31</v>
      </c>
      <c r="D4" s="32" t="s">
        <v>19</v>
      </c>
      <c r="E4" s="32" t="s">
        <v>31</v>
      </c>
      <c r="F4" s="32" t="s">
        <v>19</v>
      </c>
      <c r="G4" s="32" t="s">
        <v>31</v>
      </c>
      <c r="H4" s="32" t="s">
        <v>19</v>
      </c>
      <c r="I4" s="32" t="s">
        <v>31</v>
      </c>
      <c r="J4" s="32" t="s">
        <v>19</v>
      </c>
      <c r="K4" s="32" t="s">
        <v>31</v>
      </c>
      <c r="L4" s="32" t="s">
        <v>19</v>
      </c>
    </row>
    <row r="5" spans="1:12" ht="30" customHeight="1" thickBot="1" x14ac:dyDescent="0.25">
      <c r="A5" s="21" t="s">
        <v>20</v>
      </c>
      <c r="B5" s="22">
        <v>255</v>
      </c>
      <c r="C5" s="10">
        <v>0</v>
      </c>
      <c r="D5" s="24">
        <f>C5*$B5</f>
        <v>0</v>
      </c>
      <c r="E5" s="10">
        <v>0</v>
      </c>
      <c r="F5" s="24">
        <f>E5*$B5</f>
        <v>0</v>
      </c>
      <c r="G5" s="10">
        <v>0</v>
      </c>
      <c r="H5" s="24">
        <f>G5*$B5</f>
        <v>0</v>
      </c>
      <c r="I5" s="10" t="s">
        <v>41</v>
      </c>
      <c r="J5" s="24" t="s">
        <v>41</v>
      </c>
      <c r="K5" s="10" t="s">
        <v>41</v>
      </c>
      <c r="L5" s="24" t="s">
        <v>41</v>
      </c>
    </row>
    <row r="6" spans="1:12" ht="30" customHeight="1" thickBot="1" x14ac:dyDescent="0.25">
      <c r="A6" s="21" t="s">
        <v>21</v>
      </c>
      <c r="B6" s="22">
        <v>156</v>
      </c>
      <c r="C6" s="10">
        <v>0</v>
      </c>
      <c r="D6" s="24">
        <f t="shared" ref="D6:D7" si="0">C6*$B6</f>
        <v>0</v>
      </c>
      <c r="E6" s="10">
        <v>0</v>
      </c>
      <c r="F6" s="24">
        <f t="shared" ref="F6:F7" si="1">E6*$B6</f>
        <v>0</v>
      </c>
      <c r="G6" s="10">
        <v>0</v>
      </c>
      <c r="H6" s="24">
        <f t="shared" ref="H6:J7" si="2">G6*$B6</f>
        <v>0</v>
      </c>
      <c r="I6" s="10" t="s">
        <v>41</v>
      </c>
      <c r="J6" s="24" t="s">
        <v>41</v>
      </c>
      <c r="K6" s="10" t="s">
        <v>41</v>
      </c>
      <c r="L6" s="24" t="s">
        <v>41</v>
      </c>
    </row>
    <row r="7" spans="1:12" ht="30" customHeight="1" thickBot="1" x14ac:dyDescent="0.25">
      <c r="A7" s="21" t="s">
        <v>22</v>
      </c>
      <c r="B7" s="22">
        <v>52</v>
      </c>
      <c r="C7" s="10">
        <v>0</v>
      </c>
      <c r="D7" s="24">
        <f t="shared" si="0"/>
        <v>0</v>
      </c>
      <c r="E7" s="10" t="s">
        <v>41</v>
      </c>
      <c r="F7" s="24" t="s">
        <v>41</v>
      </c>
      <c r="G7" s="10" t="s">
        <v>41</v>
      </c>
      <c r="H7" s="24" t="s">
        <v>41</v>
      </c>
      <c r="I7" s="10">
        <v>0</v>
      </c>
      <c r="J7" s="24">
        <f t="shared" si="2"/>
        <v>0</v>
      </c>
      <c r="K7" s="10">
        <v>0</v>
      </c>
      <c r="L7" s="24">
        <f t="shared" ref="L7" si="3">K7*$B7</f>
        <v>0</v>
      </c>
    </row>
    <row r="8" spans="1:12" s="14" customFormat="1" ht="18" customHeight="1" thickBot="1" x14ac:dyDescent="0.25">
      <c r="A8" s="12" t="s">
        <v>12</v>
      </c>
      <c r="B8" s="13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30" customHeight="1" thickBot="1" x14ac:dyDescent="0.25">
      <c r="A9" s="21" t="s">
        <v>13</v>
      </c>
      <c r="B9" s="22">
        <v>52</v>
      </c>
      <c r="C9" s="10">
        <v>0</v>
      </c>
      <c r="D9" s="24">
        <f>C9*$B9</f>
        <v>0</v>
      </c>
      <c r="E9" s="10">
        <v>0</v>
      </c>
      <c r="F9" s="24">
        <f>E9*$B9</f>
        <v>0</v>
      </c>
      <c r="G9" s="10">
        <v>0</v>
      </c>
      <c r="H9" s="24">
        <f>G9*$B9</f>
        <v>0</v>
      </c>
      <c r="I9" s="10">
        <v>0</v>
      </c>
      <c r="J9" s="24">
        <f>I9*$B9</f>
        <v>0</v>
      </c>
      <c r="K9" s="10">
        <v>0</v>
      </c>
      <c r="L9" s="24">
        <f>K9*$B9</f>
        <v>0</v>
      </c>
    </row>
    <row r="10" spans="1:12" ht="30" customHeight="1" thickBot="1" x14ac:dyDescent="0.25">
      <c r="A10" s="21" t="s">
        <v>14</v>
      </c>
      <c r="B10" s="22">
        <v>12</v>
      </c>
      <c r="C10" s="10">
        <v>0</v>
      </c>
      <c r="D10" s="24">
        <f t="shared" ref="D10:D12" si="4">C10*$B10</f>
        <v>0</v>
      </c>
      <c r="E10" s="10">
        <v>0</v>
      </c>
      <c r="F10" s="24">
        <f t="shared" ref="F10:F12" si="5">E10*$B10</f>
        <v>0</v>
      </c>
      <c r="G10" s="10">
        <v>0</v>
      </c>
      <c r="H10" s="24">
        <f t="shared" ref="H10:H12" si="6">G10*$B10</f>
        <v>0</v>
      </c>
      <c r="I10" s="10">
        <v>0</v>
      </c>
      <c r="J10" s="24">
        <f t="shared" ref="J10:J12" si="7">I10*$B10</f>
        <v>0</v>
      </c>
      <c r="K10" s="10">
        <v>0</v>
      </c>
      <c r="L10" s="24">
        <f t="shared" ref="L10:L12" si="8">K10*$B10</f>
        <v>0</v>
      </c>
    </row>
    <row r="11" spans="1:12" ht="30" customHeight="1" thickBot="1" x14ac:dyDescent="0.25">
      <c r="A11" s="21" t="s">
        <v>16</v>
      </c>
      <c r="B11" s="22">
        <v>4</v>
      </c>
      <c r="C11" s="10">
        <v>0</v>
      </c>
      <c r="D11" s="24">
        <f t="shared" si="4"/>
        <v>0</v>
      </c>
      <c r="E11" s="10">
        <v>0</v>
      </c>
      <c r="F11" s="24">
        <f t="shared" si="5"/>
        <v>0</v>
      </c>
      <c r="G11" s="10">
        <v>0</v>
      </c>
      <c r="H11" s="24">
        <f t="shared" si="6"/>
        <v>0</v>
      </c>
      <c r="I11" s="10">
        <v>0</v>
      </c>
      <c r="J11" s="24">
        <f t="shared" si="7"/>
        <v>0</v>
      </c>
      <c r="K11" s="10">
        <v>0</v>
      </c>
      <c r="L11" s="24">
        <f t="shared" si="8"/>
        <v>0</v>
      </c>
    </row>
    <row r="12" spans="1:12" ht="30" customHeight="1" thickBot="1" x14ac:dyDescent="0.25">
      <c r="A12" s="21" t="s">
        <v>15</v>
      </c>
      <c r="B12" s="22">
        <v>1</v>
      </c>
      <c r="C12" s="10">
        <v>0</v>
      </c>
      <c r="D12" s="24">
        <f t="shared" si="4"/>
        <v>0</v>
      </c>
      <c r="E12" s="10">
        <v>0</v>
      </c>
      <c r="F12" s="24">
        <f t="shared" si="5"/>
        <v>0</v>
      </c>
      <c r="G12" s="10">
        <v>0</v>
      </c>
      <c r="H12" s="24">
        <f t="shared" si="6"/>
        <v>0</v>
      </c>
      <c r="I12" s="10" t="s">
        <v>41</v>
      </c>
      <c r="J12" s="24" t="s">
        <v>41</v>
      </c>
      <c r="K12" s="10" t="s">
        <v>41</v>
      </c>
      <c r="L12" s="24" t="s">
        <v>41</v>
      </c>
    </row>
    <row r="13" spans="1:12" s="14" customFormat="1" ht="18" customHeight="1" thickBot="1" x14ac:dyDescent="0.25">
      <c r="A13" s="12" t="s">
        <v>18</v>
      </c>
      <c r="B13" s="13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30" customHeight="1" thickBot="1" x14ac:dyDescent="0.25">
      <c r="A14" s="21" t="s">
        <v>29</v>
      </c>
      <c r="B14" s="22">
        <v>3</v>
      </c>
      <c r="C14" s="10">
        <v>0</v>
      </c>
      <c r="D14" s="24">
        <f>C14*$B$14</f>
        <v>0</v>
      </c>
      <c r="E14" s="10">
        <v>0</v>
      </c>
      <c r="F14" s="24">
        <f>E14*$B$14</f>
        <v>0</v>
      </c>
      <c r="G14" s="10" t="s">
        <v>41</v>
      </c>
      <c r="H14" s="24" t="s">
        <v>41</v>
      </c>
      <c r="I14" s="10">
        <v>0</v>
      </c>
      <c r="J14" s="24">
        <f>I14*$B$14</f>
        <v>0</v>
      </c>
      <c r="K14" s="10">
        <v>0</v>
      </c>
      <c r="L14" s="24">
        <f>K14*$B$14</f>
        <v>0</v>
      </c>
    </row>
    <row r="15" spans="1:12" ht="30" customHeight="1" thickBot="1" x14ac:dyDescent="0.25">
      <c r="A15" s="21" t="s">
        <v>30</v>
      </c>
      <c r="B15" s="22">
        <v>1</v>
      </c>
      <c r="C15" s="10">
        <v>0</v>
      </c>
      <c r="D15" s="24">
        <f>C15*$B$15</f>
        <v>0</v>
      </c>
      <c r="E15" s="10">
        <v>0</v>
      </c>
      <c r="F15" s="24">
        <f>E15*$B$15</f>
        <v>0</v>
      </c>
      <c r="G15" s="10" t="s">
        <v>41</v>
      </c>
      <c r="H15" s="24" t="s">
        <v>41</v>
      </c>
      <c r="I15" s="10">
        <v>0</v>
      </c>
      <c r="J15" s="24">
        <f>I15*$B$14</f>
        <v>0</v>
      </c>
      <c r="K15" s="10">
        <v>0</v>
      </c>
      <c r="L15" s="24">
        <f t="shared" ref="L15:L16" si="9">K15*$B$14</f>
        <v>0</v>
      </c>
    </row>
    <row r="16" spans="1:12" ht="30" customHeight="1" thickBot="1" x14ac:dyDescent="0.25">
      <c r="A16" s="21" t="s">
        <v>42</v>
      </c>
      <c r="B16" s="22">
        <v>4</v>
      </c>
      <c r="C16" s="10">
        <v>0</v>
      </c>
      <c r="D16" s="24">
        <f>C16*$B$16</f>
        <v>0</v>
      </c>
      <c r="E16" s="10">
        <v>0</v>
      </c>
      <c r="F16" s="24">
        <f>E16*$B$16</f>
        <v>0</v>
      </c>
      <c r="G16" s="10">
        <v>0</v>
      </c>
      <c r="H16" s="24">
        <f>G16*$B$16</f>
        <v>0</v>
      </c>
      <c r="I16" s="10">
        <v>0</v>
      </c>
      <c r="J16" s="24">
        <f t="shared" ref="J15:J16" si="10">I16*$B$14</f>
        <v>0</v>
      </c>
      <c r="K16" s="10">
        <v>0</v>
      </c>
      <c r="L16" s="24">
        <f t="shared" si="9"/>
        <v>0</v>
      </c>
    </row>
    <row r="17" spans="1:14" s="30" customFormat="1" ht="38" customHeight="1" thickBot="1" x14ac:dyDescent="0.25">
      <c r="A17" s="31" t="s">
        <v>11</v>
      </c>
      <c r="B17" s="13"/>
      <c r="C17" s="28"/>
      <c r="D17" s="29">
        <f>SUM(D5:D16)</f>
        <v>0</v>
      </c>
      <c r="E17" s="28"/>
      <c r="F17" s="29">
        <f>SUM(F5:F16)</f>
        <v>0</v>
      </c>
      <c r="G17" s="28"/>
      <c r="H17" s="29">
        <f>SUM(H5:H16)</f>
        <v>0</v>
      </c>
      <c r="I17" s="28"/>
      <c r="J17" s="29">
        <f>SUM(J5:J16)</f>
        <v>0</v>
      </c>
      <c r="K17" s="28"/>
      <c r="L17" s="29">
        <f>SUM(L5:L16)</f>
        <v>0</v>
      </c>
    </row>
    <row r="18" spans="1:14" ht="13" thickBot="1" x14ac:dyDescent="0.25"/>
    <row r="19" spans="1:14" s="14" customFormat="1" ht="38" customHeight="1" thickBot="1" x14ac:dyDescent="0.25">
      <c r="A19" s="12" t="s">
        <v>34</v>
      </c>
      <c r="B19" s="13" t="s">
        <v>2</v>
      </c>
      <c r="C19" s="32" t="s">
        <v>32</v>
      </c>
      <c r="D19" s="13" t="s">
        <v>39</v>
      </c>
      <c r="E19" s="18"/>
      <c r="F19" s="18"/>
      <c r="G19" s="18"/>
      <c r="H19" s="18"/>
      <c r="I19" s="18"/>
      <c r="J19" s="18"/>
      <c r="K19" s="18"/>
      <c r="L19" s="18"/>
      <c r="M19" s="17"/>
    </row>
    <row r="20" spans="1:14" ht="30" customHeight="1" thickBot="1" x14ac:dyDescent="0.25">
      <c r="A20" s="21" t="s">
        <v>6</v>
      </c>
      <c r="B20" s="23">
        <v>10</v>
      </c>
      <c r="C20" s="10">
        <v>0</v>
      </c>
      <c r="D20" s="24">
        <f>C20*B20</f>
        <v>0</v>
      </c>
      <c r="E20" s="47" t="s">
        <v>40</v>
      </c>
      <c r="F20" s="48"/>
      <c r="G20" s="48"/>
      <c r="H20" s="48"/>
      <c r="I20" s="48"/>
      <c r="J20" s="48"/>
      <c r="K20" s="48"/>
      <c r="L20" s="49"/>
      <c r="N20" s="14"/>
    </row>
    <row r="21" spans="1:14" ht="30" customHeight="1" thickBot="1" x14ac:dyDescent="0.25">
      <c r="A21" s="21" t="s">
        <v>3</v>
      </c>
      <c r="B21" s="23">
        <v>10</v>
      </c>
      <c r="C21" s="10">
        <v>0</v>
      </c>
      <c r="D21" s="24">
        <f>C21*B21</f>
        <v>0</v>
      </c>
      <c r="E21" s="50"/>
      <c r="F21" s="51"/>
      <c r="G21" s="51"/>
      <c r="H21" s="51"/>
      <c r="I21" s="51"/>
      <c r="J21" s="51"/>
      <c r="K21" s="51"/>
      <c r="L21" s="52"/>
    </row>
    <row r="22" spans="1:14" ht="30" customHeight="1" thickBot="1" x14ac:dyDescent="0.25">
      <c r="A22" s="21" t="s">
        <v>5</v>
      </c>
      <c r="B22" s="23">
        <v>10</v>
      </c>
      <c r="C22" s="10">
        <v>0</v>
      </c>
      <c r="D22" s="24">
        <f>C22*B22</f>
        <v>0</v>
      </c>
      <c r="E22" s="50"/>
      <c r="F22" s="51"/>
      <c r="G22" s="51"/>
      <c r="H22" s="51"/>
      <c r="I22" s="51"/>
      <c r="J22" s="51"/>
      <c r="K22" s="51"/>
      <c r="L22" s="52"/>
    </row>
    <row r="23" spans="1:14" ht="30" customHeight="1" thickBot="1" x14ac:dyDescent="0.25">
      <c r="A23" s="21" t="s">
        <v>4</v>
      </c>
      <c r="B23" s="23">
        <v>10</v>
      </c>
      <c r="C23" s="10">
        <v>0</v>
      </c>
      <c r="D23" s="24">
        <f>C23*B23</f>
        <v>0</v>
      </c>
      <c r="E23" s="50"/>
      <c r="F23" s="51"/>
      <c r="G23" s="51"/>
      <c r="H23" s="51"/>
      <c r="I23" s="51"/>
      <c r="J23" s="51"/>
      <c r="K23" s="51"/>
      <c r="L23" s="52"/>
    </row>
    <row r="24" spans="1:14" ht="30" customHeight="1" thickBot="1" x14ac:dyDescent="0.25">
      <c r="A24" s="21" t="s">
        <v>7</v>
      </c>
      <c r="B24" s="23">
        <v>10</v>
      </c>
      <c r="C24" s="10">
        <v>0</v>
      </c>
      <c r="D24" s="24">
        <f>C24*B24</f>
        <v>0</v>
      </c>
      <c r="E24" s="53"/>
      <c r="F24" s="54"/>
      <c r="G24" s="54"/>
      <c r="H24" s="54"/>
      <c r="I24" s="54"/>
      <c r="J24" s="54"/>
      <c r="K24" s="54"/>
      <c r="L24" s="55"/>
    </row>
    <row r="25" spans="1:14" s="14" customFormat="1" ht="38" customHeight="1" thickBot="1" x14ac:dyDescent="0.25">
      <c r="A25" s="12" t="s">
        <v>8</v>
      </c>
      <c r="B25" s="13"/>
      <c r="C25" s="11"/>
      <c r="D25" s="29">
        <f>SUM(D20:D24)</f>
        <v>0</v>
      </c>
      <c r="E25" s="2"/>
      <c r="F25" s="2"/>
      <c r="G25" s="2"/>
      <c r="H25" s="2"/>
      <c r="I25" s="2"/>
      <c r="J25" s="2"/>
      <c r="K25" s="2"/>
      <c r="L25" s="2"/>
    </row>
    <row r="26" spans="1:14" ht="13" thickBot="1" x14ac:dyDescent="0.25">
      <c r="A26" s="4"/>
      <c r="B26" s="5"/>
      <c r="G26" s="3"/>
      <c r="I26" s="3"/>
    </row>
    <row r="27" spans="1:14" s="14" customFormat="1" ht="38" customHeight="1" thickBot="1" x14ac:dyDescent="0.25">
      <c r="A27" s="12" t="s">
        <v>33</v>
      </c>
      <c r="B27" s="13" t="s">
        <v>36</v>
      </c>
      <c r="C27" s="32" t="s">
        <v>37</v>
      </c>
      <c r="D27" s="13" t="s">
        <v>38</v>
      </c>
      <c r="E27" s="18"/>
      <c r="F27" s="18"/>
      <c r="G27" s="18"/>
      <c r="H27" s="18"/>
      <c r="I27" s="18"/>
      <c r="J27" s="18"/>
      <c r="K27" s="18"/>
      <c r="L27" s="18"/>
      <c r="M27" s="17"/>
    </row>
    <row r="28" spans="1:14" ht="30" customHeight="1" thickBot="1" x14ac:dyDescent="0.25">
      <c r="A28" s="21" t="s">
        <v>35</v>
      </c>
      <c r="B28" s="56">
        <v>28000</v>
      </c>
      <c r="C28" s="57">
        <v>0</v>
      </c>
      <c r="D28" s="24">
        <f>B28+(B28*C28)</f>
        <v>28000</v>
      </c>
      <c r="E28" s="33"/>
      <c r="F28" s="33"/>
      <c r="G28" s="33"/>
      <c r="H28" s="33"/>
      <c r="I28" s="33"/>
      <c r="J28" s="33"/>
      <c r="K28" s="33"/>
      <c r="L28" s="33"/>
    </row>
    <row r="29" spans="1:14" s="14" customFormat="1" ht="38" customHeight="1" thickBot="1" x14ac:dyDescent="0.25">
      <c r="A29" s="12" t="s">
        <v>43</v>
      </c>
      <c r="B29" s="13"/>
      <c r="C29" s="11"/>
      <c r="D29" s="29">
        <f>SUM(D28)</f>
        <v>28000</v>
      </c>
      <c r="E29" s="2"/>
      <c r="F29" s="2"/>
      <c r="G29" s="2"/>
      <c r="H29" s="2"/>
      <c r="I29" s="2"/>
      <c r="J29" s="2"/>
      <c r="K29" s="2"/>
      <c r="L29" s="2"/>
    </row>
    <row r="30" spans="1:14" s="26" customFormat="1" ht="30" customHeight="1" x14ac:dyDescent="0.2">
      <c r="A30" s="25" t="s">
        <v>28</v>
      </c>
      <c r="B30" s="34">
        <f>(D17+F17+H17+J17+L17+D25+D29)</f>
        <v>28000</v>
      </c>
      <c r="C30" s="35"/>
      <c r="D30" s="36"/>
      <c r="J30" s="27"/>
    </row>
    <row r="31" spans="1:14" x14ac:dyDescent="0.2">
      <c r="A31" s="4"/>
      <c r="B31" s="5"/>
    </row>
    <row r="32" spans="1:14" s="16" customFormat="1" ht="40" customHeight="1" x14ac:dyDescent="0.2">
      <c r="A32" s="15" t="s">
        <v>0</v>
      </c>
      <c r="B32" s="37"/>
      <c r="C32" s="38"/>
      <c r="D32" s="39"/>
    </row>
    <row r="33" spans="1:2" x14ac:dyDescent="0.2">
      <c r="A33" s="6">
        <v>2022</v>
      </c>
      <c r="B33" s="7"/>
    </row>
  </sheetData>
  <sheetProtection algorithmName="SHA-512" hashValue="phebkYFEhH3JUbLT3TBXav3IJAvTWeG1n9O0NYYwqtzcIDH96cCnvJ3UfRsaHXi4kkcO9a6Q/V2Og50S4rJ8Yw==" saltValue="7PK1ti4qjnMLL7UbqdS32A==" spinCount="100000" sheet="1" objects="1" scenarios="1"/>
  <protectedRanges>
    <protectedRange password="CC06" sqref="A14:B15" name="GEGEVENSPAND_2"/>
  </protectedRanges>
  <mergeCells count="10">
    <mergeCell ref="B30:D30"/>
    <mergeCell ref="B32:D32"/>
    <mergeCell ref="K3:L3"/>
    <mergeCell ref="A1:L1"/>
    <mergeCell ref="A2:L2"/>
    <mergeCell ref="C3:D3"/>
    <mergeCell ref="E3:F3"/>
    <mergeCell ref="G3:H3"/>
    <mergeCell ref="I3:J3"/>
    <mergeCell ref="E20:L24"/>
  </mergeCells>
  <conditionalFormatting sqref="C18:L18 C5:E7 G5:G6 I7 K7 C28:D28 C14:L16 C20:D24">
    <cfRule type="containsText" dxfId="110" priority="892" operator="containsText" text="JA">
      <formula>NOT(ISERROR(SEARCH("JA",C5)))</formula>
    </cfRule>
  </conditionalFormatting>
  <conditionalFormatting sqref="C18:L18 C5:E7 G5:G6 I7 K7 C28:D28 C14:L16 C20:D24">
    <cfRule type="containsText" dxfId="109" priority="861" operator="containsText" text="2022">
      <formula>NOT(ISERROR(SEARCH("2022",C5)))</formula>
    </cfRule>
    <cfRule type="containsText" dxfId="108" priority="862" operator="containsText" text="2021">
      <formula>NOT(ISERROR(SEARCH("2021",C5)))</formula>
    </cfRule>
    <cfRule type="containsText" dxfId="107" priority="863" operator="containsText" text="2020">
      <formula>NOT(ISERROR(SEARCH("2020",C5)))</formula>
    </cfRule>
    <cfRule type="containsText" dxfId="106" priority="864" operator="containsText" text="2019">
      <formula>NOT(ISERROR(SEARCH("2019",C5)))</formula>
    </cfRule>
  </conditionalFormatting>
  <conditionalFormatting sqref="C9:E12">
    <cfRule type="containsText" dxfId="105" priority="571" operator="containsText" text="JA">
      <formula>NOT(ISERROR(SEARCH("JA",C9)))</formula>
    </cfRule>
  </conditionalFormatting>
  <conditionalFormatting sqref="C9:E12">
    <cfRule type="containsText" dxfId="104" priority="567" operator="containsText" text="2022">
      <formula>NOT(ISERROR(SEARCH("2022",C9)))</formula>
    </cfRule>
    <cfRule type="containsText" dxfId="103" priority="568" operator="containsText" text="2021">
      <formula>NOT(ISERROR(SEARCH("2021",C9)))</formula>
    </cfRule>
    <cfRule type="containsText" dxfId="102" priority="569" operator="containsText" text="2020">
      <formula>NOT(ISERROR(SEARCH("2020",C9)))</formula>
    </cfRule>
    <cfRule type="containsText" dxfId="101" priority="570" operator="containsText" text="2019">
      <formula>NOT(ISERROR(SEARCH("2019",C9)))</formula>
    </cfRule>
  </conditionalFormatting>
  <conditionalFormatting sqref="B30:D30">
    <cfRule type="cellIs" dxfId="0" priority="421" stopIfTrue="1" operator="greaterThan">
      <formula>125000</formula>
    </cfRule>
  </conditionalFormatting>
  <conditionalFormatting sqref="F5:F7">
    <cfRule type="containsText" dxfId="100" priority="170" operator="containsText" text="JA">
      <formula>NOT(ISERROR(SEARCH("JA",F5)))</formula>
    </cfRule>
  </conditionalFormatting>
  <conditionalFormatting sqref="F5:F7">
    <cfRule type="containsText" dxfId="99" priority="166" operator="containsText" text="2022">
      <formula>NOT(ISERROR(SEARCH("2022",F5)))</formula>
    </cfRule>
    <cfRule type="containsText" dxfId="98" priority="167" operator="containsText" text="2021">
      <formula>NOT(ISERROR(SEARCH("2021",F5)))</formula>
    </cfRule>
    <cfRule type="containsText" dxfId="97" priority="168" operator="containsText" text="2020">
      <formula>NOT(ISERROR(SEARCH("2020",F5)))</formula>
    </cfRule>
    <cfRule type="containsText" dxfId="96" priority="169" operator="containsText" text="2019">
      <formula>NOT(ISERROR(SEARCH("2019",F5)))</formula>
    </cfRule>
  </conditionalFormatting>
  <conditionalFormatting sqref="H5:H6">
    <cfRule type="containsText" dxfId="95" priority="165" operator="containsText" text="JA">
      <formula>NOT(ISERROR(SEARCH("JA",H5)))</formula>
    </cfRule>
  </conditionalFormatting>
  <conditionalFormatting sqref="H5:H6">
    <cfRule type="containsText" dxfId="94" priority="161" operator="containsText" text="2022">
      <formula>NOT(ISERROR(SEARCH("2022",H5)))</formula>
    </cfRule>
    <cfRule type="containsText" dxfId="93" priority="162" operator="containsText" text="2021">
      <formula>NOT(ISERROR(SEARCH("2021",H5)))</formula>
    </cfRule>
    <cfRule type="containsText" dxfId="92" priority="163" operator="containsText" text="2020">
      <formula>NOT(ISERROR(SEARCH("2020",H5)))</formula>
    </cfRule>
    <cfRule type="containsText" dxfId="91" priority="164" operator="containsText" text="2019">
      <formula>NOT(ISERROR(SEARCH("2019",H5)))</formula>
    </cfRule>
  </conditionalFormatting>
  <conditionalFormatting sqref="J7">
    <cfRule type="containsText" dxfId="90" priority="160" operator="containsText" text="JA">
      <formula>NOT(ISERROR(SEARCH("JA",J7)))</formula>
    </cfRule>
  </conditionalFormatting>
  <conditionalFormatting sqref="J7">
    <cfRule type="containsText" dxfId="89" priority="156" operator="containsText" text="2022">
      <formula>NOT(ISERROR(SEARCH("2022",J7)))</formula>
    </cfRule>
    <cfRule type="containsText" dxfId="88" priority="157" operator="containsText" text="2021">
      <formula>NOT(ISERROR(SEARCH("2021",J7)))</formula>
    </cfRule>
    <cfRule type="containsText" dxfId="87" priority="158" operator="containsText" text="2020">
      <formula>NOT(ISERROR(SEARCH("2020",J7)))</formula>
    </cfRule>
    <cfRule type="containsText" dxfId="86" priority="159" operator="containsText" text="2019">
      <formula>NOT(ISERROR(SEARCH("2019",J7)))</formula>
    </cfRule>
  </conditionalFormatting>
  <conditionalFormatting sqref="L7">
    <cfRule type="containsText" dxfId="85" priority="155" operator="containsText" text="JA">
      <formula>NOT(ISERROR(SEARCH("JA",L7)))</formula>
    </cfRule>
  </conditionalFormatting>
  <conditionalFormatting sqref="L7">
    <cfRule type="containsText" dxfId="84" priority="151" operator="containsText" text="2022">
      <formula>NOT(ISERROR(SEARCH("2022",L7)))</formula>
    </cfRule>
    <cfRule type="containsText" dxfId="83" priority="152" operator="containsText" text="2021">
      <formula>NOT(ISERROR(SEARCH("2021",L7)))</formula>
    </cfRule>
    <cfRule type="containsText" dxfId="82" priority="153" operator="containsText" text="2020">
      <formula>NOT(ISERROR(SEARCH("2020",L7)))</formula>
    </cfRule>
    <cfRule type="containsText" dxfId="81" priority="154" operator="containsText" text="2019">
      <formula>NOT(ISERROR(SEARCH("2019",L7)))</formula>
    </cfRule>
  </conditionalFormatting>
  <conditionalFormatting sqref="F9:F12">
    <cfRule type="containsText" dxfId="80" priority="150" operator="containsText" text="JA">
      <formula>NOT(ISERROR(SEARCH("JA",F9)))</formula>
    </cfRule>
  </conditionalFormatting>
  <conditionalFormatting sqref="F9:F12">
    <cfRule type="containsText" dxfId="79" priority="146" operator="containsText" text="2022">
      <formula>NOT(ISERROR(SEARCH("2022",F9)))</formula>
    </cfRule>
    <cfRule type="containsText" dxfId="78" priority="147" operator="containsText" text="2021">
      <formula>NOT(ISERROR(SEARCH("2021",F9)))</formula>
    </cfRule>
    <cfRule type="containsText" dxfId="77" priority="148" operator="containsText" text="2020">
      <formula>NOT(ISERROR(SEARCH("2020",F9)))</formula>
    </cfRule>
    <cfRule type="containsText" dxfId="76" priority="149" operator="containsText" text="2019">
      <formula>NOT(ISERROR(SEARCH("2019",F9)))</formula>
    </cfRule>
  </conditionalFormatting>
  <conditionalFormatting sqref="H9:H12">
    <cfRule type="containsText" dxfId="75" priority="145" operator="containsText" text="JA">
      <formula>NOT(ISERROR(SEARCH("JA",H9)))</formula>
    </cfRule>
  </conditionalFormatting>
  <conditionalFormatting sqref="H9:H12">
    <cfRule type="containsText" dxfId="74" priority="141" operator="containsText" text="2022">
      <formula>NOT(ISERROR(SEARCH("2022",H9)))</formula>
    </cfRule>
    <cfRule type="containsText" dxfId="73" priority="142" operator="containsText" text="2021">
      <formula>NOT(ISERROR(SEARCH("2021",H9)))</formula>
    </cfRule>
    <cfRule type="containsText" dxfId="72" priority="143" operator="containsText" text="2020">
      <formula>NOT(ISERROR(SEARCH("2020",H9)))</formula>
    </cfRule>
    <cfRule type="containsText" dxfId="71" priority="144" operator="containsText" text="2019">
      <formula>NOT(ISERROR(SEARCH("2019",H9)))</formula>
    </cfRule>
  </conditionalFormatting>
  <conditionalFormatting sqref="J9:J11">
    <cfRule type="containsText" dxfId="70" priority="140" operator="containsText" text="JA">
      <formula>NOT(ISERROR(SEARCH("JA",J9)))</formula>
    </cfRule>
  </conditionalFormatting>
  <conditionalFormatting sqref="J9:J11">
    <cfRule type="containsText" dxfId="69" priority="136" operator="containsText" text="2022">
      <formula>NOT(ISERROR(SEARCH("2022",J9)))</formula>
    </cfRule>
    <cfRule type="containsText" dxfId="68" priority="137" operator="containsText" text="2021">
      <formula>NOT(ISERROR(SEARCH("2021",J9)))</formula>
    </cfRule>
    <cfRule type="containsText" dxfId="67" priority="138" operator="containsText" text="2020">
      <formula>NOT(ISERROR(SEARCH("2020",J9)))</formula>
    </cfRule>
    <cfRule type="containsText" dxfId="66" priority="139" operator="containsText" text="2019">
      <formula>NOT(ISERROR(SEARCH("2019",J9)))</formula>
    </cfRule>
  </conditionalFormatting>
  <conditionalFormatting sqref="L9:L11">
    <cfRule type="containsText" dxfId="65" priority="135" operator="containsText" text="JA">
      <formula>NOT(ISERROR(SEARCH("JA",L9)))</formula>
    </cfRule>
  </conditionalFormatting>
  <conditionalFormatting sqref="L9:L11">
    <cfRule type="containsText" dxfId="64" priority="131" operator="containsText" text="2022">
      <formula>NOT(ISERROR(SEARCH("2022",L9)))</formula>
    </cfRule>
    <cfRule type="containsText" dxfId="63" priority="132" operator="containsText" text="2021">
      <formula>NOT(ISERROR(SEARCH("2021",L9)))</formula>
    </cfRule>
    <cfRule type="containsText" dxfId="62" priority="133" operator="containsText" text="2020">
      <formula>NOT(ISERROR(SEARCH("2020",L9)))</formula>
    </cfRule>
    <cfRule type="containsText" dxfId="61" priority="134" operator="containsText" text="2019">
      <formula>NOT(ISERROR(SEARCH("2019",L9)))</formula>
    </cfRule>
  </conditionalFormatting>
  <conditionalFormatting sqref="G9:G12">
    <cfRule type="containsText" dxfId="60" priority="90" operator="containsText" text="JA">
      <formula>NOT(ISERROR(SEARCH("JA",G9)))</formula>
    </cfRule>
  </conditionalFormatting>
  <conditionalFormatting sqref="G9:G12">
    <cfRule type="containsText" dxfId="59" priority="86" operator="containsText" text="2022">
      <formula>NOT(ISERROR(SEARCH("2022",G9)))</formula>
    </cfRule>
    <cfRule type="containsText" dxfId="58" priority="87" operator="containsText" text="2021">
      <formula>NOT(ISERROR(SEARCH("2021",G9)))</formula>
    </cfRule>
    <cfRule type="containsText" dxfId="57" priority="88" operator="containsText" text="2020">
      <formula>NOT(ISERROR(SEARCH("2020",G9)))</formula>
    </cfRule>
    <cfRule type="containsText" dxfId="56" priority="89" operator="containsText" text="2019">
      <formula>NOT(ISERROR(SEARCH("2019",G9)))</formula>
    </cfRule>
  </conditionalFormatting>
  <conditionalFormatting sqref="I9:I11">
    <cfRule type="containsText" dxfId="55" priority="85" operator="containsText" text="JA">
      <formula>NOT(ISERROR(SEARCH("JA",I9)))</formula>
    </cfRule>
  </conditionalFormatting>
  <conditionalFormatting sqref="I9:I11">
    <cfRule type="containsText" dxfId="54" priority="81" operator="containsText" text="2022">
      <formula>NOT(ISERROR(SEARCH("2022",I9)))</formula>
    </cfRule>
    <cfRule type="containsText" dxfId="53" priority="82" operator="containsText" text="2021">
      <formula>NOT(ISERROR(SEARCH("2021",I9)))</formula>
    </cfRule>
    <cfRule type="containsText" dxfId="52" priority="83" operator="containsText" text="2020">
      <formula>NOT(ISERROR(SEARCH("2020",I9)))</formula>
    </cfRule>
    <cfRule type="containsText" dxfId="51" priority="84" operator="containsText" text="2019">
      <formula>NOT(ISERROR(SEARCH("2019",I9)))</formula>
    </cfRule>
  </conditionalFormatting>
  <conditionalFormatting sqref="K9:K11">
    <cfRule type="containsText" dxfId="50" priority="80" operator="containsText" text="JA">
      <formula>NOT(ISERROR(SEARCH("JA",K9)))</formula>
    </cfRule>
  </conditionalFormatting>
  <conditionalFormatting sqref="K9:K11">
    <cfRule type="containsText" dxfId="49" priority="76" operator="containsText" text="2022">
      <formula>NOT(ISERROR(SEARCH("2022",K9)))</formula>
    </cfRule>
    <cfRule type="containsText" dxfId="48" priority="77" operator="containsText" text="2021">
      <formula>NOT(ISERROR(SEARCH("2021",K9)))</formula>
    </cfRule>
    <cfRule type="containsText" dxfId="47" priority="78" operator="containsText" text="2020">
      <formula>NOT(ISERROR(SEARCH("2020",K9)))</formula>
    </cfRule>
    <cfRule type="containsText" dxfId="46" priority="79" operator="containsText" text="2019">
      <formula>NOT(ISERROR(SEARCH("2019",K9)))</formula>
    </cfRule>
  </conditionalFormatting>
  <conditionalFormatting sqref="B28">
    <cfRule type="containsText" dxfId="45" priority="45" operator="containsText" text="JA">
      <formula>NOT(ISERROR(SEARCH("JA",B28)))</formula>
    </cfRule>
  </conditionalFormatting>
  <conditionalFormatting sqref="B28">
    <cfRule type="containsText" dxfId="44" priority="41" operator="containsText" text="2022">
      <formula>NOT(ISERROR(SEARCH("2022",B28)))</formula>
    </cfRule>
    <cfRule type="containsText" dxfId="43" priority="42" operator="containsText" text="2021">
      <formula>NOT(ISERROR(SEARCH("2021",B28)))</formula>
    </cfRule>
    <cfRule type="containsText" dxfId="42" priority="43" operator="containsText" text="2020">
      <formula>NOT(ISERROR(SEARCH("2020",B28)))</formula>
    </cfRule>
    <cfRule type="containsText" dxfId="41" priority="44" operator="containsText" text="2019">
      <formula>NOT(ISERROR(SEARCH("2019",B28)))</formula>
    </cfRule>
  </conditionalFormatting>
  <conditionalFormatting sqref="I12:J12">
    <cfRule type="containsText" dxfId="40" priority="40" operator="containsText" text="JA">
      <formula>NOT(ISERROR(SEARCH("JA",I12)))</formula>
    </cfRule>
  </conditionalFormatting>
  <conditionalFormatting sqref="I12:J12">
    <cfRule type="containsText" dxfId="39" priority="36" operator="containsText" text="2022">
      <formula>NOT(ISERROR(SEARCH("2022",I12)))</formula>
    </cfRule>
    <cfRule type="containsText" dxfId="38" priority="37" operator="containsText" text="2021">
      <formula>NOT(ISERROR(SEARCH("2021",I12)))</formula>
    </cfRule>
    <cfRule type="containsText" dxfId="37" priority="38" operator="containsText" text="2020">
      <formula>NOT(ISERROR(SEARCH("2020",I12)))</formula>
    </cfRule>
    <cfRule type="containsText" dxfId="36" priority="39" operator="containsText" text="2019">
      <formula>NOT(ISERROR(SEARCH("2019",I12)))</formula>
    </cfRule>
  </conditionalFormatting>
  <conditionalFormatting sqref="K12:L12">
    <cfRule type="containsText" dxfId="35" priority="35" operator="containsText" text="JA">
      <formula>NOT(ISERROR(SEARCH("JA",K12)))</formula>
    </cfRule>
  </conditionalFormatting>
  <conditionalFormatting sqref="K12:L12">
    <cfRule type="containsText" dxfId="34" priority="31" operator="containsText" text="2022">
      <formula>NOT(ISERROR(SEARCH("2022",K12)))</formula>
    </cfRule>
    <cfRule type="containsText" dxfId="33" priority="32" operator="containsText" text="2021">
      <formula>NOT(ISERROR(SEARCH("2021",K12)))</formula>
    </cfRule>
    <cfRule type="containsText" dxfId="32" priority="33" operator="containsText" text="2020">
      <formula>NOT(ISERROR(SEARCH("2020",K12)))</formula>
    </cfRule>
    <cfRule type="containsText" dxfId="31" priority="34" operator="containsText" text="2019">
      <formula>NOT(ISERROR(SEARCH("2019",K12)))</formula>
    </cfRule>
  </conditionalFormatting>
  <conditionalFormatting sqref="G7">
    <cfRule type="containsText" dxfId="30" priority="30" operator="containsText" text="JA">
      <formula>NOT(ISERROR(SEARCH("JA",G7)))</formula>
    </cfRule>
  </conditionalFormatting>
  <conditionalFormatting sqref="G7">
    <cfRule type="containsText" dxfId="29" priority="26" operator="containsText" text="2022">
      <formula>NOT(ISERROR(SEARCH("2022",G7)))</formula>
    </cfRule>
    <cfRule type="containsText" dxfId="28" priority="27" operator="containsText" text="2021">
      <formula>NOT(ISERROR(SEARCH("2021",G7)))</formula>
    </cfRule>
    <cfRule type="containsText" dxfId="27" priority="28" operator="containsText" text="2020">
      <formula>NOT(ISERROR(SEARCH("2020",G7)))</formula>
    </cfRule>
    <cfRule type="containsText" dxfId="26" priority="29" operator="containsText" text="2019">
      <formula>NOT(ISERROR(SEARCH("2019",G7)))</formula>
    </cfRule>
  </conditionalFormatting>
  <conditionalFormatting sqref="H7">
    <cfRule type="containsText" dxfId="25" priority="25" operator="containsText" text="JA">
      <formula>NOT(ISERROR(SEARCH("JA",H7)))</formula>
    </cfRule>
  </conditionalFormatting>
  <conditionalFormatting sqref="H7">
    <cfRule type="containsText" dxfId="24" priority="21" operator="containsText" text="2022">
      <formula>NOT(ISERROR(SEARCH("2022",H7)))</formula>
    </cfRule>
    <cfRule type="containsText" dxfId="23" priority="22" operator="containsText" text="2021">
      <formula>NOT(ISERROR(SEARCH("2021",H7)))</formula>
    </cfRule>
    <cfRule type="containsText" dxfId="22" priority="23" operator="containsText" text="2020">
      <formula>NOT(ISERROR(SEARCH("2020",H7)))</formula>
    </cfRule>
    <cfRule type="containsText" dxfId="21" priority="24" operator="containsText" text="2019">
      <formula>NOT(ISERROR(SEARCH("2019",H7)))</formula>
    </cfRule>
  </conditionalFormatting>
  <conditionalFormatting sqref="I5:I6">
    <cfRule type="containsText" dxfId="20" priority="20" operator="containsText" text="JA">
      <formula>NOT(ISERROR(SEARCH("JA",I5)))</formula>
    </cfRule>
  </conditionalFormatting>
  <conditionalFormatting sqref="I5:I6">
    <cfRule type="containsText" dxfId="19" priority="16" operator="containsText" text="2022">
      <formula>NOT(ISERROR(SEARCH("2022",I5)))</formula>
    </cfRule>
    <cfRule type="containsText" dxfId="18" priority="17" operator="containsText" text="2021">
      <formula>NOT(ISERROR(SEARCH("2021",I5)))</formula>
    </cfRule>
    <cfRule type="containsText" dxfId="17" priority="18" operator="containsText" text="2020">
      <formula>NOT(ISERROR(SEARCH("2020",I5)))</formula>
    </cfRule>
    <cfRule type="containsText" dxfId="16" priority="19" operator="containsText" text="2019">
      <formula>NOT(ISERROR(SEARCH("2019",I5)))</formula>
    </cfRule>
  </conditionalFormatting>
  <conditionalFormatting sqref="J5:J6">
    <cfRule type="containsText" dxfId="15" priority="15" operator="containsText" text="JA">
      <formula>NOT(ISERROR(SEARCH("JA",J5)))</formula>
    </cfRule>
  </conditionalFormatting>
  <conditionalFormatting sqref="J5:J6">
    <cfRule type="containsText" dxfId="14" priority="11" operator="containsText" text="2022">
      <formula>NOT(ISERROR(SEARCH("2022",J5)))</formula>
    </cfRule>
    <cfRule type="containsText" dxfId="13" priority="12" operator="containsText" text="2021">
      <formula>NOT(ISERROR(SEARCH("2021",J5)))</formula>
    </cfRule>
    <cfRule type="containsText" dxfId="12" priority="13" operator="containsText" text="2020">
      <formula>NOT(ISERROR(SEARCH("2020",J5)))</formula>
    </cfRule>
    <cfRule type="containsText" dxfId="11" priority="14" operator="containsText" text="2019">
      <formula>NOT(ISERROR(SEARCH("2019",J5)))</formula>
    </cfRule>
  </conditionalFormatting>
  <conditionalFormatting sqref="K5:K6">
    <cfRule type="containsText" dxfId="10" priority="10" operator="containsText" text="JA">
      <formula>NOT(ISERROR(SEARCH("JA",K5)))</formula>
    </cfRule>
  </conditionalFormatting>
  <conditionalFormatting sqref="K5:K6">
    <cfRule type="containsText" dxfId="9" priority="6" operator="containsText" text="2022">
      <formula>NOT(ISERROR(SEARCH("2022",K5)))</formula>
    </cfRule>
    <cfRule type="containsText" dxfId="8" priority="7" operator="containsText" text="2021">
      <formula>NOT(ISERROR(SEARCH("2021",K5)))</formula>
    </cfRule>
    <cfRule type="containsText" dxfId="7" priority="8" operator="containsText" text="2020">
      <formula>NOT(ISERROR(SEARCH("2020",K5)))</formula>
    </cfRule>
    <cfRule type="containsText" dxfId="6" priority="9" operator="containsText" text="2019">
      <formula>NOT(ISERROR(SEARCH("2019",K5)))</formula>
    </cfRule>
  </conditionalFormatting>
  <conditionalFormatting sqref="L5:L6">
    <cfRule type="containsText" dxfId="5" priority="5" operator="containsText" text="JA">
      <formula>NOT(ISERROR(SEARCH("JA",L5)))</formula>
    </cfRule>
  </conditionalFormatting>
  <conditionalFormatting sqref="L5:L6">
    <cfRule type="containsText" dxfId="4" priority="1" operator="containsText" text="2022">
      <formula>NOT(ISERROR(SEARCH("2022",L5)))</formula>
    </cfRule>
    <cfRule type="containsText" dxfId="3" priority="2" operator="containsText" text="2021">
      <formula>NOT(ISERROR(SEARCH("2021",L5)))</formula>
    </cfRule>
    <cfRule type="containsText" dxfId="2" priority="3" operator="containsText" text="2020">
      <formula>NOT(ISERROR(SEARCH("2020",L5)))</formula>
    </cfRule>
    <cfRule type="containsText" dxfId="1" priority="4" operator="containsText" text="2019">
      <formula>NOT(ISERROR(SEARCH("2019",L5)))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JAAR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BiC</dc:title>
  <dc:subject/>
  <dc:creator>Laura Oosterhoff</dc:creator>
  <cp:keywords/>
  <dc:description>Copyright BiC</dc:description>
  <cp:lastModifiedBy>Laura Oosterhoff</cp:lastModifiedBy>
  <dcterms:created xsi:type="dcterms:W3CDTF">2018-12-03T10:17:04Z</dcterms:created>
  <dcterms:modified xsi:type="dcterms:W3CDTF">2020-09-15T09:56:14Z</dcterms:modified>
  <cp:category/>
</cp:coreProperties>
</file>