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AVALEX/Avalex schoonmaak/aanbestedingsdocument en bijlagen/Concept/"/>
    </mc:Choice>
  </mc:AlternateContent>
  <xr:revisionPtr revIDLastSave="0" documentId="13_ncr:1_{46BC2DB2-4BA0-9A48-A7F1-DD647CC9688E}" xr6:coauthVersionLast="45" xr6:coauthVersionMax="45" xr10:uidLastSave="{00000000-0000-0000-0000-000000000000}"/>
  <bookViews>
    <workbookView xWindow="32160" yWindow="1500" windowWidth="28800" windowHeight="16520" xr2:uid="{171CD0A4-94E6-E94C-A051-A0F2F4AA7006}"/>
  </bookViews>
  <sheets>
    <sheet name="Locatiegegevens en m2" sheetId="1" r:id="rId1"/>
    <sheet name="Schoonmaakfrequentie" sheetId="2" r:id="rId2"/>
    <sheet name="Glasbewassing" sheetId="3" r:id="rId3"/>
  </sheets>
  <definedNames>
    <definedName name="_xlnm._FilterDatabase" localSheetId="1" hidden="1">Schoonmaakfrequentie!$A$1:$F$107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1" i="1"/>
  <c r="C11" i="1" l="1"/>
  <c r="E108" i="2"/>
  <c r="U16" i="1" l="1"/>
  <c r="Y16" i="1" l="1"/>
  <c r="W16" i="1"/>
  <c r="I16" i="1"/>
  <c r="K16" i="1"/>
  <c r="Q16" i="1"/>
  <c r="P16" i="1"/>
  <c r="O16" i="1"/>
  <c r="R16" i="1"/>
  <c r="AH16" i="1"/>
  <c r="T16" i="1"/>
  <c r="Z16" i="1"/>
  <c r="AC16" i="1"/>
  <c r="AB16" i="1"/>
  <c r="AF16" i="1"/>
  <c r="G16" i="1"/>
  <c r="E16" i="1"/>
  <c r="F16" i="1"/>
  <c r="C12" i="1"/>
  <c r="C13" i="1"/>
  <c r="C14" i="1"/>
  <c r="C15" i="1"/>
  <c r="H16" i="1"/>
  <c r="X16" i="1"/>
  <c r="J16" i="1"/>
  <c r="V16" i="1"/>
  <c r="N16" i="1"/>
  <c r="M16" i="1"/>
  <c r="L16" i="1"/>
  <c r="AG16" i="1"/>
  <c r="AD16" i="1"/>
  <c r="S16" i="1"/>
  <c r="AA16" i="1"/>
  <c r="AE16" i="1"/>
  <c r="D16" i="1"/>
  <c r="G7" i="1"/>
  <c r="H7" i="1"/>
  <c r="I7" i="1"/>
  <c r="J7" i="1"/>
  <c r="K7" i="1"/>
  <c r="F7" i="1"/>
  <c r="D7" i="1"/>
  <c r="E7" i="1"/>
  <c r="C6" i="1"/>
  <c r="C5" i="1"/>
  <c r="C4" i="1"/>
  <c r="C2" i="1"/>
  <c r="C3" i="1"/>
  <c r="C7" i="1" l="1"/>
  <c r="C16" i="1"/>
</calcChain>
</file>

<file path=xl/sharedStrings.xml><?xml version="1.0" encoding="utf-8"?>
<sst xmlns="http://schemas.openxmlformats.org/spreadsheetml/2006/main" count="630" uniqueCount="153">
  <si>
    <t>Locatie</t>
  </si>
  <si>
    <t>Adres</t>
  </si>
  <si>
    <t>Schieweg 99, 2627 AT Delft</t>
  </si>
  <si>
    <t>Voltaweg 11, 2627 BD Delft</t>
  </si>
  <si>
    <t>Laan van ‘s-Gravenmade 9, 2495 BD Den Haag</t>
  </si>
  <si>
    <t>Molenweg 61, 2631 AB Nootdorp</t>
  </si>
  <si>
    <t>Hogeboomseweg 6, 2241 BG Wassenaar</t>
  </si>
  <si>
    <t>Beton</t>
  </si>
  <si>
    <t>Linoleum/ PVC</t>
  </si>
  <si>
    <t>Steen/ DHGT</t>
  </si>
  <si>
    <t>Steen/ Mat</t>
  </si>
  <si>
    <t>Tapijt</t>
  </si>
  <si>
    <t>Gietvloer</t>
  </si>
  <si>
    <t>NVT</t>
  </si>
  <si>
    <t>Hout/ parket</t>
  </si>
  <si>
    <t>Metaal</t>
  </si>
  <si>
    <t xml:space="preserve">TOTAAL </t>
  </si>
  <si>
    <t>Douche</t>
  </si>
  <si>
    <t>Kantine</t>
  </si>
  <si>
    <t>Kleedruimte</t>
  </si>
  <si>
    <t>Lift</t>
  </si>
  <si>
    <t>Noodtrap</t>
  </si>
  <si>
    <t>Trap</t>
  </si>
  <si>
    <t>Pantry</t>
  </si>
  <si>
    <t>Receptie</t>
  </si>
  <si>
    <t>Kantoor/ vergaderruimte</t>
  </si>
  <si>
    <t>Toilet</t>
  </si>
  <si>
    <t>Uitgiftebalie</t>
  </si>
  <si>
    <t>Wastafel</t>
  </si>
  <si>
    <t>Steen/ mat</t>
  </si>
  <si>
    <t>Linoleum</t>
  </si>
  <si>
    <t>Linoleum/ mat</t>
  </si>
  <si>
    <t>Hout/ Parket</t>
  </si>
  <si>
    <t>Gang/ entree/ Hal</t>
  </si>
  <si>
    <t>Kleedkamer/ Douche/ Toilet</t>
  </si>
  <si>
    <t>Kopieer-/ Printerruimte</t>
  </si>
  <si>
    <t>M2/ soort vloer</t>
  </si>
  <si>
    <t>Type vloer in m2 totaal in onderhoud</t>
  </si>
  <si>
    <t>Soort ruimte in m2 totaal in onderhoud</t>
  </si>
  <si>
    <t>Locaties Avalex</t>
  </si>
  <si>
    <t>Ruimtesoort</t>
  </si>
  <si>
    <t>Vloersoort</t>
  </si>
  <si>
    <t>Ruimte/ verdieping</t>
  </si>
  <si>
    <t>Oppervlakte in m2</t>
  </si>
  <si>
    <t>Aantal dagen per jaar</t>
  </si>
  <si>
    <t>1 Hoofdkantoor Den Haag incl. milieustraat</t>
  </si>
  <si>
    <t>Kantoor</t>
  </si>
  <si>
    <t>2.03</t>
  </si>
  <si>
    <t>2.04</t>
  </si>
  <si>
    <t>2.05</t>
  </si>
  <si>
    <t>2.07</t>
  </si>
  <si>
    <t>Vergaderruimte</t>
  </si>
  <si>
    <t>2.09</t>
  </si>
  <si>
    <t>2.08</t>
  </si>
  <si>
    <t>Steen/DHGT</t>
  </si>
  <si>
    <t>Hal</t>
  </si>
  <si>
    <t>2.16</t>
  </si>
  <si>
    <t>2.17</t>
  </si>
  <si>
    <t>2.18</t>
  </si>
  <si>
    <t>2.01</t>
  </si>
  <si>
    <t>2.02</t>
  </si>
  <si>
    <t>Printerruimte</t>
  </si>
  <si>
    <t>Gang voor printer</t>
  </si>
  <si>
    <t>0.06</t>
  </si>
  <si>
    <t>Kleedkamer/douche/toilet</t>
  </si>
  <si>
    <t>0.01</t>
  </si>
  <si>
    <t>Entree</t>
  </si>
  <si>
    <t>Steen/mat</t>
  </si>
  <si>
    <t>0.05</t>
  </si>
  <si>
    <t>Gang bij 0.13</t>
  </si>
  <si>
    <t>Trap (1-2)</t>
  </si>
  <si>
    <t>Lino/PVC</t>
  </si>
  <si>
    <t>1.11</t>
  </si>
  <si>
    <t>Kantoor TL/ Planning</t>
  </si>
  <si>
    <t>1.12</t>
  </si>
  <si>
    <t>1</t>
  </si>
  <si>
    <t>1.10</t>
  </si>
  <si>
    <t>Gang</t>
  </si>
  <si>
    <t>Gang bij kopieer</t>
  </si>
  <si>
    <t>3.10</t>
  </si>
  <si>
    <t>3.11</t>
  </si>
  <si>
    <t>3.12</t>
  </si>
  <si>
    <t>3.19</t>
  </si>
  <si>
    <t>3.13</t>
  </si>
  <si>
    <t>3.14</t>
  </si>
  <si>
    <t>3.15</t>
  </si>
  <si>
    <t>3.02</t>
  </si>
  <si>
    <t>3.16</t>
  </si>
  <si>
    <t>Kopieerruimte</t>
  </si>
  <si>
    <t>3.03</t>
  </si>
  <si>
    <t>3.01</t>
  </si>
  <si>
    <t>Kantoor/ Wachthok</t>
  </si>
  <si>
    <t>2 Vestiging Delft</t>
  </si>
  <si>
    <t>Gang bij restaurant</t>
  </si>
  <si>
    <t>Gang 1.18 - 1.11</t>
  </si>
  <si>
    <t>1.15</t>
  </si>
  <si>
    <t>1.09</t>
  </si>
  <si>
    <t>Hal uit loods</t>
  </si>
  <si>
    <t>Hal naar 1.01</t>
  </si>
  <si>
    <t>1.01</t>
  </si>
  <si>
    <t>1.02</t>
  </si>
  <si>
    <t>1.03</t>
  </si>
  <si>
    <t>Gang 1.02 - 1.02</t>
  </si>
  <si>
    <t>Gang 1.05</t>
  </si>
  <si>
    <t>Trap bij 1.05</t>
  </si>
  <si>
    <t>Hout/parket</t>
  </si>
  <si>
    <t>1.05</t>
  </si>
  <si>
    <t>1.04</t>
  </si>
  <si>
    <t>3 Milieustraat Delft</t>
  </si>
  <si>
    <t>2.01 a</t>
  </si>
  <si>
    <t>2.01 b</t>
  </si>
  <si>
    <t>2.01 c</t>
  </si>
  <si>
    <t>2.01 d</t>
  </si>
  <si>
    <t>2.01 e</t>
  </si>
  <si>
    <t>2.01 f</t>
  </si>
  <si>
    <t>1.16</t>
  </si>
  <si>
    <t>1.17</t>
  </si>
  <si>
    <t>4 Milieustraat Nootdorp</t>
  </si>
  <si>
    <t>Hal CR</t>
  </si>
  <si>
    <t>Toilet CR</t>
  </si>
  <si>
    <t>5 Milieustraat Wassenaar</t>
  </si>
  <si>
    <t>Wastafel KCA</t>
  </si>
  <si>
    <t>TOTAAL alle locaties</t>
  </si>
  <si>
    <t>Toilet Dames to 1.04</t>
  </si>
  <si>
    <t>Toilet Heren to 1.04</t>
  </si>
  <si>
    <t>Handelingen Avalex Den Haag</t>
  </si>
  <si>
    <t>binnen</t>
  </si>
  <si>
    <t>buiten</t>
  </si>
  <si>
    <t>sep dub.zijd</t>
  </si>
  <si>
    <t>totaal</t>
  </si>
  <si>
    <t>Entree hoofdgebouw</t>
  </si>
  <si>
    <t>Gevelglas BG t/m derde verdieping</t>
  </si>
  <si>
    <t>Werkplaats</t>
  </si>
  <si>
    <t>Werkplaats roldeuren</t>
  </si>
  <si>
    <t>Brengstation</t>
  </si>
  <si>
    <t>Garage / stalling roldeuren</t>
  </si>
  <si>
    <t>Afnemen luifel met telescoopsteel</t>
  </si>
  <si>
    <t>Totaal</t>
  </si>
  <si>
    <t>Handelingen Avalex Delft</t>
  </si>
  <si>
    <t>Voltaweg kantoor en kantine laadstation BG + 1e</t>
  </si>
  <si>
    <t>Voltaweg klein Chenisch afval inleverpunt + kantoor</t>
  </si>
  <si>
    <t>Voltaweg overlaadstation</t>
  </si>
  <si>
    <t>Garage Schieweg gevelglas</t>
  </si>
  <si>
    <t>Garage Schieweg roldeuren</t>
  </si>
  <si>
    <t>Kantoor in garage BG Schieweg</t>
  </si>
  <si>
    <t>Kantoor Schieweg BG incl. laagbw / kantine</t>
  </si>
  <si>
    <t>Kantoor Schieweg 1e etage (huurder)</t>
  </si>
  <si>
    <t>Overlaadstation Voltaweg</t>
  </si>
  <si>
    <t>Aantal m²</t>
  </si>
  <si>
    <t>Handelingen Milieustraten</t>
  </si>
  <si>
    <t>Totaal 3 milieustraten</t>
  </si>
  <si>
    <t>geen exacte onderverdeling bekend</t>
  </si>
  <si>
    <t>1 Hoofdkantoor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</si>
</sst>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0" tint="-0.34998626667073579"/>
      <name val="Verdana"/>
      <family val="2"/>
    </font>
    <font>
      <b/>
      <sz val="12"/>
      <color theme="0" tint="-4.9989318521683403E-2"/>
      <name val="Verdana"/>
      <family val="2"/>
    </font>
    <font>
      <sz val="8"/>
      <name val="Calibri"/>
      <family val="2"/>
      <scheme val="minor"/>
    </font>
    <font>
      <b/>
      <sz val="10"/>
      <color rgb="FFA6A6A6"/>
      <name val="Verdana"/>
      <family val="2"/>
    </font>
    <font>
      <sz val="9"/>
      <color theme="0" tint="-4.9989318521683403E-2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theme="4" tint="-0.499984740745262"/>
      <name val="Verdana"/>
      <family val="2"/>
    </font>
    <font>
      <b/>
      <sz val="10"/>
      <color theme="4" tint="0.39997558519241921"/>
      <name val="Verdana"/>
      <family val="2"/>
    </font>
    <font>
      <b/>
      <sz val="9"/>
      <color theme="0" tint="-4.9989318521683403E-2"/>
      <name val="Verdana"/>
      <family val="2"/>
    </font>
    <font>
      <b/>
      <sz val="10"/>
      <color theme="0" tint="-4.9989318521683403E-2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0"/>
      </left>
      <right style="thin">
        <color theme="4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0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0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4" fontId="2" fillId="4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textRotation="45"/>
    </xf>
    <xf numFmtId="0" fontId="14" fillId="4" borderId="7" xfId="0" applyFont="1" applyFill="1" applyBorder="1" applyAlignment="1">
      <alignment horizontal="center" vertical="center" textRotation="45" wrapText="1"/>
    </xf>
    <xf numFmtId="0" fontId="14" fillId="2" borderId="7" xfId="0" applyFont="1" applyFill="1" applyBorder="1" applyAlignment="1">
      <alignment horizontal="center" vertical="center" textRotation="45" wrapText="1"/>
    </xf>
    <xf numFmtId="0" fontId="15" fillId="0" borderId="7" xfId="0" applyFont="1" applyBorder="1" applyAlignment="1">
      <alignment horizontal="center" vertical="center" textRotation="45"/>
    </xf>
    <xf numFmtId="0" fontId="1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 textRotation="45"/>
    </xf>
    <xf numFmtId="0" fontId="1" fillId="8" borderId="5" xfId="0" applyFont="1" applyFill="1" applyBorder="1" applyAlignment="1">
      <alignment horizontal="left" vertical="center" textRotation="45"/>
    </xf>
    <xf numFmtId="0" fontId="14" fillId="2" borderId="5" xfId="0" applyFont="1" applyFill="1" applyBorder="1" applyAlignment="1">
      <alignment horizontal="center" vertical="center" textRotation="45" wrapText="1"/>
    </xf>
    <xf numFmtId="0" fontId="1" fillId="9" borderId="11" xfId="0" applyFont="1" applyFill="1" applyBorder="1" applyAlignment="1">
      <alignment horizontal="center" vertical="center" textRotation="45"/>
    </xf>
    <xf numFmtId="0" fontId="12" fillId="8" borderId="12" xfId="0" applyFont="1" applyFill="1" applyBorder="1" applyAlignment="1">
      <alignment horizontal="left" vertical="center" textRotation="45"/>
    </xf>
    <xf numFmtId="0" fontId="12" fillId="8" borderId="13" xfId="0" applyFont="1" applyFill="1" applyBorder="1" applyAlignment="1">
      <alignment horizontal="left" vertical="center" textRotation="45"/>
    </xf>
    <xf numFmtId="0" fontId="1" fillId="8" borderId="13" xfId="0" applyFont="1" applyFill="1" applyBorder="1" applyAlignment="1">
      <alignment vertical="center" textRotation="45"/>
    </xf>
    <xf numFmtId="0" fontId="1" fillId="8" borderId="14" xfId="0" applyFont="1" applyFill="1" applyBorder="1" applyAlignment="1">
      <alignment horizontal="center" vertical="center" textRotation="45"/>
    </xf>
    <xf numFmtId="0" fontId="11" fillId="9" borderId="13" xfId="0" applyFont="1" applyFill="1" applyBorder="1" applyAlignment="1">
      <alignment horizontal="center" vertical="center" textRotation="45"/>
    </xf>
    <xf numFmtId="0" fontId="1" fillId="9" borderId="13" xfId="0" applyFont="1" applyFill="1" applyBorder="1" applyAlignment="1">
      <alignment horizontal="left" vertical="center" textRotation="45"/>
    </xf>
    <xf numFmtId="0" fontId="1" fillId="8" borderId="12" xfId="0" applyFont="1" applyFill="1" applyBorder="1" applyAlignment="1">
      <alignment horizontal="center" vertical="center" textRotation="45"/>
    </xf>
    <xf numFmtId="0" fontId="1" fillId="8" borderId="13" xfId="0" applyFont="1" applyFill="1" applyBorder="1" applyAlignment="1">
      <alignment horizontal="center" vertical="center" textRotation="45"/>
    </xf>
    <xf numFmtId="0" fontId="1" fillId="9" borderId="15" xfId="0" applyFont="1" applyFill="1" applyBorder="1" applyAlignment="1">
      <alignment horizontal="center" vertical="center" textRotation="45"/>
    </xf>
    <xf numFmtId="0" fontId="11" fillId="9" borderId="12" xfId="0" applyFont="1" applyFill="1" applyBorder="1" applyAlignment="1">
      <alignment horizontal="center" vertical="center" textRotation="45"/>
    </xf>
    <xf numFmtId="0" fontId="1" fillId="9" borderId="14" xfId="0" applyFont="1" applyFill="1" applyBorder="1" applyAlignment="1">
      <alignment horizontal="left" vertical="center" textRotation="45"/>
    </xf>
    <xf numFmtId="0" fontId="1" fillId="8" borderId="16" xfId="0" applyFont="1" applyFill="1" applyBorder="1" applyAlignment="1">
      <alignment horizontal="center" vertical="center" textRotation="45"/>
    </xf>
    <xf numFmtId="0" fontId="1" fillId="9" borderId="13" xfId="0" applyFont="1" applyFill="1" applyBorder="1" applyAlignment="1">
      <alignment horizontal="center" vertical="center" textRotation="45"/>
    </xf>
    <xf numFmtId="0" fontId="1" fillId="8" borderId="14" xfId="0" applyFont="1" applyFill="1" applyBorder="1" applyAlignment="1">
      <alignment horizontal="left" vertical="center" textRotation="45"/>
    </xf>
    <xf numFmtId="0" fontId="12" fillId="8" borderId="12" xfId="0" applyFont="1" applyFill="1" applyBorder="1" applyAlignment="1">
      <alignment horizontal="center" vertical="center" textRotation="45"/>
    </xf>
    <xf numFmtId="0" fontId="1" fillId="0" borderId="5" xfId="0" applyFont="1" applyBorder="1" applyAlignment="1">
      <alignment horizontal="center" vertical="center" textRotation="45"/>
    </xf>
    <xf numFmtId="0" fontId="10" fillId="0" borderId="0" xfId="0" applyFont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 textRotation="45" wrapText="1"/>
    </xf>
    <xf numFmtId="4" fontId="5" fillId="5" borderId="2" xfId="0" applyNumberFormat="1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textRotation="45"/>
    </xf>
    <xf numFmtId="0" fontId="3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textRotation="45"/>
    </xf>
    <xf numFmtId="0" fontId="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45"/>
    </xf>
    <xf numFmtId="0" fontId="0" fillId="0" borderId="0" xfId="0" applyFont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textRotation="45"/>
    </xf>
    <xf numFmtId="0" fontId="16" fillId="10" borderId="20" xfId="0" applyFont="1" applyFill="1" applyBorder="1" applyAlignment="1">
      <alignment horizontal="center" vertical="center" wrapText="1"/>
    </xf>
    <xf numFmtId="2" fontId="16" fillId="10" borderId="2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17" fillId="6" borderId="21" xfId="0" applyNumberFormat="1" applyFont="1" applyFill="1" applyBorder="1" applyAlignment="1">
      <alignment horizontal="left" vertical="center"/>
    </xf>
    <xf numFmtId="0" fontId="17" fillId="6" borderId="21" xfId="0" applyFont="1" applyFill="1" applyBorder="1" applyAlignment="1">
      <alignment horizontal="left" vertical="center"/>
    </xf>
    <xf numFmtId="2" fontId="17" fillId="6" borderId="2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6" borderId="22" xfId="0" applyFont="1" applyFill="1" applyBorder="1" applyAlignment="1">
      <alignment horizontal="left" vertical="center"/>
    </xf>
    <xf numFmtId="1" fontId="17" fillId="6" borderId="22" xfId="0" applyNumberFormat="1" applyFont="1" applyFill="1" applyBorder="1" applyAlignment="1">
      <alignment horizontal="left" vertical="center"/>
    </xf>
    <xf numFmtId="2" fontId="17" fillId="6" borderId="22" xfId="0" applyNumberFormat="1" applyFont="1" applyFill="1" applyBorder="1" applyAlignment="1">
      <alignment horizontal="left" vertical="center"/>
    </xf>
    <xf numFmtId="1" fontId="17" fillId="11" borderId="21" xfId="0" applyNumberFormat="1" applyFont="1" applyFill="1" applyBorder="1" applyAlignment="1">
      <alignment horizontal="left" vertical="center"/>
    </xf>
    <xf numFmtId="0" fontId="17" fillId="11" borderId="22" xfId="0" applyFont="1" applyFill="1" applyBorder="1" applyAlignment="1">
      <alignment horizontal="left" vertical="center"/>
    </xf>
    <xf numFmtId="1" fontId="17" fillId="11" borderId="22" xfId="0" applyNumberFormat="1" applyFont="1" applyFill="1" applyBorder="1" applyAlignment="1">
      <alignment horizontal="left" vertical="center"/>
    </xf>
    <xf numFmtId="2" fontId="17" fillId="11" borderId="22" xfId="0" applyNumberFormat="1" applyFont="1" applyFill="1" applyBorder="1" applyAlignment="1">
      <alignment horizontal="left" vertical="center"/>
    </xf>
    <xf numFmtId="1" fontId="17" fillId="12" borderId="21" xfId="0" applyNumberFormat="1" applyFont="1" applyFill="1" applyBorder="1" applyAlignment="1">
      <alignment horizontal="left" vertical="center"/>
    </xf>
    <xf numFmtId="0" fontId="17" fillId="12" borderId="22" xfId="0" applyFont="1" applyFill="1" applyBorder="1" applyAlignment="1">
      <alignment horizontal="left" vertical="center"/>
    </xf>
    <xf numFmtId="1" fontId="17" fillId="12" borderId="22" xfId="0" applyNumberFormat="1" applyFont="1" applyFill="1" applyBorder="1" applyAlignment="1">
      <alignment horizontal="left" vertical="center"/>
    </xf>
    <xf numFmtId="2" fontId="17" fillId="12" borderId="22" xfId="0" applyNumberFormat="1" applyFont="1" applyFill="1" applyBorder="1" applyAlignment="1">
      <alignment horizontal="left" vertical="center"/>
    </xf>
    <xf numFmtId="0" fontId="17" fillId="12" borderId="23" xfId="0" applyFont="1" applyFill="1" applyBorder="1" applyAlignment="1">
      <alignment horizontal="left" vertical="center"/>
    </xf>
    <xf numFmtId="1" fontId="17" fillId="12" borderId="23" xfId="0" applyNumberFormat="1" applyFont="1" applyFill="1" applyBorder="1" applyAlignment="1">
      <alignment horizontal="left" vertical="center"/>
    </xf>
    <xf numFmtId="2" fontId="17" fillId="12" borderId="23" xfId="0" applyNumberFormat="1" applyFont="1" applyFill="1" applyBorder="1" applyAlignment="1">
      <alignment horizontal="left" vertical="center"/>
    </xf>
    <xf numFmtId="0" fontId="16" fillId="10" borderId="0" xfId="0" applyFont="1" applyFill="1" applyAlignment="1">
      <alignment horizontal="left" vertical="center"/>
    </xf>
    <xf numFmtId="2" fontId="16" fillId="10" borderId="0" xfId="0" applyNumberFormat="1" applyFont="1" applyFill="1" applyAlignment="1">
      <alignment horizontal="left" vertical="center"/>
    </xf>
    <xf numFmtId="2" fontId="17" fillId="0" borderId="0" xfId="0" applyNumberFormat="1" applyFont="1" applyAlignment="1">
      <alignment horizontal="left" vertical="center"/>
    </xf>
    <xf numFmtId="0" fontId="1" fillId="14" borderId="24" xfId="0" applyFont="1" applyFill="1" applyBorder="1" applyAlignment="1">
      <alignment horizontal="left"/>
    </xf>
    <xf numFmtId="0" fontId="1" fillId="14" borderId="25" xfId="0" applyFont="1" applyFill="1" applyBorder="1" applyAlignment="1">
      <alignment horizontal="center"/>
    </xf>
    <xf numFmtId="0" fontId="1" fillId="14" borderId="26" xfId="0" applyFont="1" applyFill="1" applyBorder="1" applyAlignment="1">
      <alignment horizontal="center"/>
    </xf>
    <xf numFmtId="0" fontId="1" fillId="14" borderId="27" xfId="0" applyFont="1" applyFill="1" applyBorder="1" applyAlignment="1">
      <alignment horizontal="center"/>
    </xf>
    <xf numFmtId="0" fontId="18" fillId="13" borderId="26" xfId="0" applyFont="1" applyFill="1" applyBorder="1"/>
    <xf numFmtId="0" fontId="18" fillId="13" borderId="27" xfId="0" applyFont="1" applyFill="1" applyBorder="1" applyAlignment="1">
      <alignment horizontal="center"/>
    </xf>
    <xf numFmtId="1" fontId="18" fillId="13" borderId="27" xfId="0" applyNumberFormat="1" applyFont="1" applyFill="1" applyBorder="1" applyAlignment="1">
      <alignment horizontal="center"/>
    </xf>
    <xf numFmtId="0" fontId="1" fillId="14" borderId="26" xfId="0" applyFont="1" applyFill="1" applyBorder="1"/>
    <xf numFmtId="1" fontId="1" fillId="14" borderId="27" xfId="0" applyNumberFormat="1" applyFont="1" applyFill="1" applyBorder="1"/>
    <xf numFmtId="1" fontId="1" fillId="14" borderId="27" xfId="0" applyNumberFormat="1" applyFont="1" applyFill="1" applyBorder="1" applyAlignment="1">
      <alignment horizontal="center"/>
    </xf>
    <xf numFmtId="0" fontId="18" fillId="0" borderId="0" xfId="0" applyFont="1"/>
    <xf numFmtId="2" fontId="18" fillId="13" borderId="26" xfId="0" applyNumberFormat="1" applyFont="1" applyFill="1" applyBorder="1" applyAlignment="1">
      <alignment wrapText="1"/>
    </xf>
    <xf numFmtId="2" fontId="1" fillId="14" borderId="26" xfId="0" applyNumberFormat="1" applyFont="1" applyFill="1" applyBorder="1" applyAlignment="1">
      <alignment wrapText="1"/>
    </xf>
    <xf numFmtId="0" fontId="19" fillId="0" borderId="0" xfId="0" applyFont="1"/>
    <xf numFmtId="0" fontId="1" fillId="2" borderId="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8" fillId="13" borderId="28" xfId="0" applyFont="1" applyFill="1" applyBorder="1" applyAlignment="1">
      <alignment horizontal="center"/>
    </xf>
    <xf numFmtId="0" fontId="18" fillId="13" borderId="29" xfId="0" applyFont="1" applyFill="1" applyBorder="1" applyAlignment="1">
      <alignment horizontal="center"/>
    </xf>
    <xf numFmtId="0" fontId="18" fillId="13" borderId="3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D88B-ADC7-6E45-872D-701E6CBA49BA}">
  <dimension ref="A1:CI512"/>
  <sheetViews>
    <sheetView showGridLines="0" tabSelected="1" zoomScale="80" zoomScaleNormal="80" workbookViewId="0">
      <pane xSplit="1" topLeftCell="B1" activePane="topRight" state="frozen"/>
      <selection pane="topRight" activeCell="Q5" sqref="Q5"/>
    </sheetView>
  </sheetViews>
  <sheetFormatPr baseColWidth="10" defaultRowHeight="16" x14ac:dyDescent="0.2"/>
  <cols>
    <col min="1" max="1" width="42.5" style="24" customWidth="1"/>
    <col min="2" max="2" width="45.1640625" style="12" customWidth="1"/>
    <col min="3" max="3" width="17.1640625" style="13" customWidth="1"/>
    <col min="4" max="4" width="9.33203125" style="13" customWidth="1"/>
    <col min="5" max="5" width="10.6640625" style="13" customWidth="1"/>
    <col min="6" max="38" width="9.33203125" style="13" customWidth="1"/>
    <col min="39" max="39" width="9.5" style="13" customWidth="1"/>
    <col min="40" max="41" width="10.83203125" style="13"/>
    <col min="42" max="42" width="14.1640625" style="13" customWidth="1"/>
    <col min="43" max="16384" width="10.83203125" style="13"/>
  </cols>
  <sheetData>
    <row r="1" spans="1:87" s="21" customFormat="1" ht="190" customHeight="1" x14ac:dyDescent="0.2">
      <c r="A1" s="18" t="s">
        <v>0</v>
      </c>
      <c r="B1" s="19" t="s">
        <v>1</v>
      </c>
      <c r="C1" s="20" t="s">
        <v>37</v>
      </c>
      <c r="D1" s="19" t="s">
        <v>7</v>
      </c>
      <c r="E1" s="20" t="s">
        <v>8</v>
      </c>
      <c r="F1" s="50" t="s">
        <v>15</v>
      </c>
      <c r="G1" s="20" t="s">
        <v>9</v>
      </c>
      <c r="H1" s="19" t="s">
        <v>10</v>
      </c>
      <c r="I1" s="20" t="s">
        <v>11</v>
      </c>
      <c r="J1" s="19" t="s">
        <v>12</v>
      </c>
      <c r="K1" s="20" t="s">
        <v>14</v>
      </c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</row>
    <row r="2" spans="1:87" s="4" customFormat="1" ht="40" customHeight="1" x14ac:dyDescent="0.2">
      <c r="A2" s="22" t="s">
        <v>152</v>
      </c>
      <c r="B2" s="1" t="s">
        <v>4</v>
      </c>
      <c r="C2" s="2">
        <f>D2+E2+G2+H2+I2</f>
        <v>1343.76</v>
      </c>
      <c r="D2" s="2">
        <v>16.899999999999999</v>
      </c>
      <c r="E2" s="2">
        <v>290.2</v>
      </c>
      <c r="F2" s="51" t="s">
        <v>13</v>
      </c>
      <c r="G2" s="2">
        <v>258.39999999999998</v>
      </c>
      <c r="H2" s="2">
        <v>11.7</v>
      </c>
      <c r="I2" s="2">
        <v>766.56</v>
      </c>
      <c r="J2" s="3" t="s">
        <v>13</v>
      </c>
      <c r="K2" s="3" t="s">
        <v>13</v>
      </c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</row>
    <row r="3" spans="1:87" s="4" customFormat="1" ht="40" customHeight="1" x14ac:dyDescent="0.2">
      <c r="A3" s="22" t="s">
        <v>92</v>
      </c>
      <c r="B3" s="5" t="s">
        <v>2</v>
      </c>
      <c r="C3" s="2">
        <f>E3+G3+I3+J3+K3+F3</f>
        <v>994.9</v>
      </c>
      <c r="D3" s="3" t="s">
        <v>13</v>
      </c>
      <c r="E3" s="2">
        <v>780</v>
      </c>
      <c r="F3" s="52">
        <v>6</v>
      </c>
      <c r="G3" s="2">
        <v>174.4</v>
      </c>
      <c r="H3" s="3" t="s">
        <v>13</v>
      </c>
      <c r="I3" s="2">
        <v>9.9</v>
      </c>
      <c r="J3" s="2">
        <v>15.2</v>
      </c>
      <c r="K3" s="2">
        <v>9.4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</row>
    <row r="4" spans="1:87" s="4" customFormat="1" ht="40" customHeight="1" x14ac:dyDescent="0.2">
      <c r="A4" s="22" t="s">
        <v>108</v>
      </c>
      <c r="B4" s="5" t="s">
        <v>3</v>
      </c>
      <c r="C4" s="2">
        <f>G4+H4+I4</f>
        <v>306.74</v>
      </c>
      <c r="D4" s="3" t="s">
        <v>13</v>
      </c>
      <c r="E4" s="3" t="s">
        <v>13</v>
      </c>
      <c r="F4" s="51" t="s">
        <v>13</v>
      </c>
      <c r="G4" s="2">
        <v>181.1</v>
      </c>
      <c r="H4" s="2">
        <v>29.44</v>
      </c>
      <c r="I4" s="2">
        <v>96.2</v>
      </c>
      <c r="J4" s="3" t="s">
        <v>13</v>
      </c>
      <c r="K4" s="3" t="s">
        <v>13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</row>
    <row r="5" spans="1:87" s="4" customFormat="1" ht="40" customHeight="1" x14ac:dyDescent="0.2">
      <c r="A5" s="22" t="s">
        <v>117</v>
      </c>
      <c r="B5" s="5" t="s">
        <v>5</v>
      </c>
      <c r="C5" s="2">
        <f>E5+G5</f>
        <v>19.3</v>
      </c>
      <c r="D5" s="2" t="s">
        <v>13</v>
      </c>
      <c r="E5" s="2">
        <v>15.4</v>
      </c>
      <c r="F5" s="51" t="s">
        <v>13</v>
      </c>
      <c r="G5" s="2">
        <v>3.9</v>
      </c>
      <c r="H5" s="3" t="s">
        <v>13</v>
      </c>
      <c r="I5" s="3" t="s">
        <v>13</v>
      </c>
      <c r="J5" s="3" t="s">
        <v>13</v>
      </c>
      <c r="K5" s="3" t="s">
        <v>13</v>
      </c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</row>
    <row r="6" spans="1:87" s="4" customFormat="1" ht="40" customHeight="1" x14ac:dyDescent="0.2">
      <c r="A6" s="22" t="s">
        <v>120</v>
      </c>
      <c r="B6" s="1" t="s">
        <v>6</v>
      </c>
      <c r="C6" s="2">
        <f>D6+E6+I6</f>
        <v>17.3</v>
      </c>
      <c r="D6" s="2">
        <v>1</v>
      </c>
      <c r="E6" s="2">
        <v>14.1</v>
      </c>
      <c r="F6" s="51" t="s">
        <v>13</v>
      </c>
      <c r="G6" s="3" t="s">
        <v>13</v>
      </c>
      <c r="H6" s="3" t="s">
        <v>13</v>
      </c>
      <c r="I6" s="2">
        <v>2.2000000000000002</v>
      </c>
      <c r="J6" s="3" t="s">
        <v>13</v>
      </c>
      <c r="K6" s="3" t="s">
        <v>13</v>
      </c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</row>
    <row r="7" spans="1:87" s="14" customFormat="1" ht="40" customHeight="1" x14ac:dyDescent="0.2">
      <c r="A7" s="100" t="s">
        <v>16</v>
      </c>
      <c r="B7" s="101"/>
      <c r="C7" s="25">
        <f t="shared" ref="C7:K7" si="0">SUM(C2:C6)</f>
        <v>2682</v>
      </c>
      <c r="D7" s="25">
        <f t="shared" si="0"/>
        <v>17.899999999999999</v>
      </c>
      <c r="E7" s="25">
        <f t="shared" si="0"/>
        <v>1099.7</v>
      </c>
      <c r="F7" s="53">
        <f>SUM(F2:F6)</f>
        <v>6</v>
      </c>
      <c r="G7" s="25">
        <f t="shared" si="0"/>
        <v>617.79999999999995</v>
      </c>
      <c r="H7" s="25">
        <f t="shared" si="0"/>
        <v>41.14</v>
      </c>
      <c r="I7" s="25">
        <f t="shared" si="0"/>
        <v>874.86</v>
      </c>
      <c r="J7" s="25">
        <f t="shared" si="0"/>
        <v>15.2</v>
      </c>
      <c r="K7" s="25">
        <f t="shared" si="0"/>
        <v>9.4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s="49" customFormat="1" ht="40" customHeight="1" x14ac:dyDescent="0.2"/>
    <row r="9" spans="1:87" s="48" customFormat="1" ht="170" customHeight="1" x14ac:dyDescent="0.2">
      <c r="A9" s="29" t="s">
        <v>0</v>
      </c>
      <c r="B9" s="30" t="s">
        <v>1</v>
      </c>
      <c r="C9" s="31" t="s">
        <v>38</v>
      </c>
      <c r="D9" s="33" t="s">
        <v>33</v>
      </c>
      <c r="E9" s="34" t="s">
        <v>33</v>
      </c>
      <c r="F9" s="35" t="s">
        <v>33</v>
      </c>
      <c r="G9" s="36"/>
      <c r="H9" s="41" t="s">
        <v>27</v>
      </c>
      <c r="I9" s="44" t="s">
        <v>24</v>
      </c>
      <c r="J9" s="42" t="s">
        <v>23</v>
      </c>
      <c r="K9" s="45" t="s">
        <v>23</v>
      </c>
      <c r="L9" s="44" t="s">
        <v>20</v>
      </c>
      <c r="M9" s="32" t="s">
        <v>21</v>
      </c>
      <c r="N9" s="39"/>
      <c r="O9" s="40"/>
      <c r="P9" s="40" t="s">
        <v>22</v>
      </c>
      <c r="Q9" s="40"/>
      <c r="R9" s="40"/>
      <c r="S9" s="41" t="s">
        <v>34</v>
      </c>
      <c r="T9" s="40" t="s">
        <v>19</v>
      </c>
      <c r="U9" s="61" t="s">
        <v>17</v>
      </c>
      <c r="V9" s="39"/>
      <c r="W9" s="46" t="s">
        <v>26</v>
      </c>
      <c r="X9" s="42" t="s">
        <v>28</v>
      </c>
      <c r="Y9" s="43" t="s">
        <v>28</v>
      </c>
      <c r="Z9" s="40"/>
      <c r="AA9" s="40" t="s">
        <v>25</v>
      </c>
      <c r="AB9" s="40"/>
      <c r="AC9" s="36"/>
      <c r="AD9" s="39"/>
      <c r="AE9" s="37" t="s">
        <v>18</v>
      </c>
      <c r="AF9" s="38" t="s">
        <v>18</v>
      </c>
      <c r="AG9" s="47" t="s">
        <v>35</v>
      </c>
      <c r="AH9" s="46" t="s">
        <v>35</v>
      </c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6"/>
    </row>
    <row r="10" spans="1:87" s="10" customFormat="1" ht="34" customHeight="1" x14ac:dyDescent="0.2">
      <c r="A10" s="23"/>
      <c r="B10" s="6"/>
      <c r="C10" s="7" t="s">
        <v>36</v>
      </c>
      <c r="D10" s="15" t="s">
        <v>9</v>
      </c>
      <c r="E10" s="15" t="s">
        <v>29</v>
      </c>
      <c r="F10" s="15" t="s">
        <v>11</v>
      </c>
      <c r="G10" s="15" t="s">
        <v>8</v>
      </c>
      <c r="H10" s="9" t="s">
        <v>9</v>
      </c>
      <c r="I10" s="8" t="s">
        <v>11</v>
      </c>
      <c r="J10" s="16" t="s">
        <v>9</v>
      </c>
      <c r="K10" s="16" t="s">
        <v>11</v>
      </c>
      <c r="L10" s="8" t="s">
        <v>9</v>
      </c>
      <c r="M10" s="9" t="s">
        <v>7</v>
      </c>
      <c r="N10" s="15" t="s">
        <v>7</v>
      </c>
      <c r="O10" s="15" t="s">
        <v>9</v>
      </c>
      <c r="P10" s="15" t="s">
        <v>11</v>
      </c>
      <c r="Q10" s="15" t="s">
        <v>15</v>
      </c>
      <c r="R10" s="15" t="s">
        <v>32</v>
      </c>
      <c r="S10" s="9" t="s">
        <v>9</v>
      </c>
      <c r="T10" s="15" t="s">
        <v>31</v>
      </c>
      <c r="U10" s="9" t="s">
        <v>9</v>
      </c>
      <c r="V10" s="15" t="s">
        <v>9</v>
      </c>
      <c r="W10" s="15" t="s">
        <v>30</v>
      </c>
      <c r="X10" s="16" t="s">
        <v>9</v>
      </c>
      <c r="Y10" s="16" t="s">
        <v>7</v>
      </c>
      <c r="Z10" s="15" t="s">
        <v>9</v>
      </c>
      <c r="AA10" s="15" t="s">
        <v>11</v>
      </c>
      <c r="AB10" s="15" t="s">
        <v>8</v>
      </c>
      <c r="AC10" s="15" t="s">
        <v>12</v>
      </c>
      <c r="AD10" s="15" t="s">
        <v>9</v>
      </c>
      <c r="AE10" s="16" t="s">
        <v>9</v>
      </c>
      <c r="AF10" s="16" t="s">
        <v>8</v>
      </c>
      <c r="AG10" s="15" t="s">
        <v>9</v>
      </c>
      <c r="AH10" s="15" t="s">
        <v>11</v>
      </c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57"/>
    </row>
    <row r="11" spans="1:87" s="4" customFormat="1" ht="40" customHeight="1" x14ac:dyDescent="0.2">
      <c r="A11" s="22" t="str">
        <f>A2</f>
        <v>1 Hoofdkantoor Den Haag</v>
      </c>
      <c r="B11" s="1" t="s">
        <v>4</v>
      </c>
      <c r="C11" s="2">
        <f>SUM(D11:AH11)</f>
        <v>1343.76</v>
      </c>
      <c r="D11" s="2">
        <v>62.3</v>
      </c>
      <c r="E11" s="2">
        <v>11.7</v>
      </c>
      <c r="F11" s="2">
        <v>138.96</v>
      </c>
      <c r="G11" s="2">
        <v>16.8</v>
      </c>
      <c r="H11" s="3" t="s">
        <v>13</v>
      </c>
      <c r="I11" s="2">
        <v>19.899999999999999</v>
      </c>
      <c r="J11" s="3" t="s">
        <v>13</v>
      </c>
      <c r="K11" s="2">
        <v>2.2000000000000002</v>
      </c>
      <c r="L11" s="2">
        <v>2.2999999999999998</v>
      </c>
      <c r="M11" s="2">
        <v>7.1</v>
      </c>
      <c r="N11" s="2">
        <v>9.8000000000000007</v>
      </c>
      <c r="O11" s="3" t="s">
        <v>13</v>
      </c>
      <c r="P11" s="2">
        <v>25.6</v>
      </c>
      <c r="Q11" s="3" t="s">
        <v>13</v>
      </c>
      <c r="R11" s="3" t="s">
        <v>13</v>
      </c>
      <c r="S11" s="2">
        <v>152.1</v>
      </c>
      <c r="T11" s="2">
        <v>35.299999999999997</v>
      </c>
      <c r="U11" s="3" t="s">
        <v>13</v>
      </c>
      <c r="V11" s="2">
        <v>4.4000000000000004</v>
      </c>
      <c r="W11" s="3" t="s">
        <v>13</v>
      </c>
      <c r="X11" s="3" t="s">
        <v>13</v>
      </c>
      <c r="Y11" s="3" t="s">
        <v>13</v>
      </c>
      <c r="Z11" s="3" t="s">
        <v>13</v>
      </c>
      <c r="AA11" s="2">
        <v>576.1</v>
      </c>
      <c r="AB11" s="2">
        <v>113.8</v>
      </c>
      <c r="AC11" s="3" t="s">
        <v>13</v>
      </c>
      <c r="AD11" s="3" t="s">
        <v>13</v>
      </c>
      <c r="AE11" s="3" t="s">
        <v>13</v>
      </c>
      <c r="AF11" s="2">
        <v>159.6</v>
      </c>
      <c r="AG11" s="2">
        <v>2</v>
      </c>
      <c r="AH11" s="2">
        <v>3.8</v>
      </c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17"/>
    </row>
    <row r="12" spans="1:87" s="4" customFormat="1" ht="40" customHeight="1" x14ac:dyDescent="0.2">
      <c r="A12" s="22" t="str">
        <f t="shared" ref="A12:A15" si="1">A3</f>
        <v>2 Vestiging Delft</v>
      </c>
      <c r="B12" s="5" t="s">
        <v>2</v>
      </c>
      <c r="C12" s="2">
        <f>SUM(D12:AH12)</f>
        <v>994.9</v>
      </c>
      <c r="D12" s="3" t="s">
        <v>13</v>
      </c>
      <c r="E12" s="3" t="s">
        <v>13</v>
      </c>
      <c r="F12" s="2">
        <v>9.9</v>
      </c>
      <c r="G12" s="2">
        <v>259.89999999999998</v>
      </c>
      <c r="H12" s="2">
        <v>20.100000000000001</v>
      </c>
      <c r="I12" s="3" t="s">
        <v>13</v>
      </c>
      <c r="J12" s="3" t="s">
        <v>13</v>
      </c>
      <c r="K12" s="3" t="s">
        <v>13</v>
      </c>
      <c r="L12" s="3" t="s">
        <v>13</v>
      </c>
      <c r="M12" s="3" t="s">
        <v>13</v>
      </c>
      <c r="N12" s="3" t="s">
        <v>13</v>
      </c>
      <c r="O12" s="3" t="s">
        <v>13</v>
      </c>
      <c r="P12" s="3" t="s">
        <v>13</v>
      </c>
      <c r="Q12" s="2">
        <v>6</v>
      </c>
      <c r="R12" s="2">
        <v>9.4</v>
      </c>
      <c r="S12" s="2">
        <v>146</v>
      </c>
      <c r="T12" s="3" t="s">
        <v>13</v>
      </c>
      <c r="U12" s="3" t="s">
        <v>13</v>
      </c>
      <c r="V12" s="2">
        <v>8.3000000000000007</v>
      </c>
      <c r="W12" s="3" t="s">
        <v>13</v>
      </c>
      <c r="X12" s="3" t="s">
        <v>13</v>
      </c>
      <c r="Y12" s="3" t="s">
        <v>13</v>
      </c>
      <c r="Z12" s="3" t="s">
        <v>13</v>
      </c>
      <c r="AA12" s="3" t="s">
        <v>13</v>
      </c>
      <c r="AB12" s="2">
        <v>281.5</v>
      </c>
      <c r="AC12" s="2">
        <v>15.2</v>
      </c>
      <c r="AD12" s="3" t="s">
        <v>13</v>
      </c>
      <c r="AE12" s="11" t="s">
        <v>13</v>
      </c>
      <c r="AF12" s="2">
        <v>238.6</v>
      </c>
      <c r="AG12" s="3" t="s">
        <v>13</v>
      </c>
      <c r="AH12" s="3" t="s">
        <v>13</v>
      </c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17"/>
    </row>
    <row r="13" spans="1:87" s="4" customFormat="1" ht="40" customHeight="1" x14ac:dyDescent="0.2">
      <c r="A13" s="22" t="str">
        <f t="shared" si="1"/>
        <v>3 Milieustraat Delft</v>
      </c>
      <c r="B13" s="5" t="s">
        <v>3</v>
      </c>
      <c r="C13" s="2">
        <f>SUM(D13:AH13)</f>
        <v>306.74</v>
      </c>
      <c r="D13" s="2">
        <v>15.7</v>
      </c>
      <c r="E13" s="2">
        <v>29.44</v>
      </c>
      <c r="F13" s="3" t="s">
        <v>13</v>
      </c>
      <c r="G13" s="3" t="s">
        <v>13</v>
      </c>
      <c r="H13" s="3" t="s">
        <v>13</v>
      </c>
      <c r="I13" s="3" t="s">
        <v>13</v>
      </c>
      <c r="J13" s="2">
        <v>6.1</v>
      </c>
      <c r="K13" s="3" t="s">
        <v>13</v>
      </c>
      <c r="L13" s="3" t="s">
        <v>13</v>
      </c>
      <c r="M13" s="3" t="s">
        <v>13</v>
      </c>
      <c r="N13" s="3" t="s">
        <v>13</v>
      </c>
      <c r="O13" s="2">
        <v>3.9</v>
      </c>
      <c r="P13" s="3" t="s">
        <v>13</v>
      </c>
      <c r="Q13" s="3" t="s">
        <v>13</v>
      </c>
      <c r="R13" s="3" t="s">
        <v>13</v>
      </c>
      <c r="S13" s="2">
        <v>50.5</v>
      </c>
      <c r="T13" s="3" t="s">
        <v>13</v>
      </c>
      <c r="U13" s="2">
        <v>3</v>
      </c>
      <c r="V13" s="2">
        <v>14.5</v>
      </c>
      <c r="W13" s="3" t="s">
        <v>13</v>
      </c>
      <c r="X13" s="2">
        <v>12</v>
      </c>
      <c r="Y13" s="3" t="s">
        <v>13</v>
      </c>
      <c r="Z13" s="2">
        <v>15.3</v>
      </c>
      <c r="AA13" s="2">
        <v>96.2</v>
      </c>
      <c r="AB13" s="3" t="s">
        <v>13</v>
      </c>
      <c r="AC13" s="3" t="s">
        <v>13</v>
      </c>
      <c r="AD13" s="2">
        <v>8.6</v>
      </c>
      <c r="AE13" s="2">
        <v>51.5</v>
      </c>
      <c r="AF13" s="3" t="s">
        <v>13</v>
      </c>
      <c r="AG13" s="3" t="s">
        <v>13</v>
      </c>
      <c r="AH13" s="3" t="s">
        <v>13</v>
      </c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17"/>
    </row>
    <row r="14" spans="1:87" s="4" customFormat="1" ht="40" customHeight="1" x14ac:dyDescent="0.2">
      <c r="A14" s="22" t="str">
        <f t="shared" si="1"/>
        <v>4 Milieustraat Nootdorp</v>
      </c>
      <c r="B14" s="5" t="s">
        <v>5</v>
      </c>
      <c r="C14" s="2">
        <f>SUM(D14:AH14)</f>
        <v>19.3</v>
      </c>
      <c r="D14" s="2">
        <v>2.1</v>
      </c>
      <c r="E14" s="3" t="s">
        <v>13</v>
      </c>
      <c r="F14" s="3" t="s">
        <v>13</v>
      </c>
      <c r="G14" s="2">
        <v>2.6</v>
      </c>
      <c r="H14" s="3" t="s">
        <v>13</v>
      </c>
      <c r="I14" s="3" t="s">
        <v>13</v>
      </c>
      <c r="J14" s="3" t="s">
        <v>13</v>
      </c>
      <c r="K14" s="3" t="s">
        <v>13</v>
      </c>
      <c r="L14" s="3" t="s">
        <v>13</v>
      </c>
      <c r="M14" s="3" t="s">
        <v>13</v>
      </c>
      <c r="N14" s="3" t="s">
        <v>13</v>
      </c>
      <c r="O14" s="3" t="s">
        <v>13</v>
      </c>
      <c r="P14" s="3" t="s">
        <v>13</v>
      </c>
      <c r="Q14" s="3" t="s">
        <v>13</v>
      </c>
      <c r="R14" s="3" t="s">
        <v>13</v>
      </c>
      <c r="S14" s="3" t="s">
        <v>13</v>
      </c>
      <c r="T14" s="3" t="s">
        <v>13</v>
      </c>
      <c r="U14" s="3" t="s">
        <v>13</v>
      </c>
      <c r="V14" s="2">
        <v>1.8</v>
      </c>
      <c r="W14" s="2">
        <v>1.3</v>
      </c>
      <c r="X14" s="3" t="s">
        <v>13</v>
      </c>
      <c r="Y14" s="3" t="s">
        <v>13</v>
      </c>
      <c r="Z14" s="3" t="s">
        <v>13</v>
      </c>
      <c r="AA14" s="3" t="s">
        <v>13</v>
      </c>
      <c r="AB14" s="2">
        <v>11.5</v>
      </c>
      <c r="AC14" s="3" t="s">
        <v>13</v>
      </c>
      <c r="AD14" s="3" t="s">
        <v>13</v>
      </c>
      <c r="AE14" s="3" t="s">
        <v>13</v>
      </c>
      <c r="AF14" s="3" t="s">
        <v>13</v>
      </c>
      <c r="AG14" s="3" t="s">
        <v>13</v>
      </c>
      <c r="AH14" s="3" t="s">
        <v>13</v>
      </c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17"/>
    </row>
    <row r="15" spans="1:87" s="4" customFormat="1" ht="40" customHeight="1" x14ac:dyDescent="0.2">
      <c r="A15" s="22" t="str">
        <f t="shared" si="1"/>
        <v>5 Milieustraat Wassenaar</v>
      </c>
      <c r="B15" s="1" t="s">
        <v>6</v>
      </c>
      <c r="C15" s="2">
        <f>SUM(D15:AH15)</f>
        <v>17.3</v>
      </c>
      <c r="D15" s="3" t="s">
        <v>13</v>
      </c>
      <c r="E15" s="3" t="s">
        <v>13</v>
      </c>
      <c r="F15" s="2">
        <v>2.2000000000000002</v>
      </c>
      <c r="G15" s="3" t="s">
        <v>13</v>
      </c>
      <c r="H15" s="3" t="s">
        <v>13</v>
      </c>
      <c r="I15" s="3" t="s">
        <v>13</v>
      </c>
      <c r="J15" s="3" t="s">
        <v>13</v>
      </c>
      <c r="K15" s="3" t="s">
        <v>13</v>
      </c>
      <c r="L15" s="3" t="s">
        <v>13</v>
      </c>
      <c r="M15" s="3" t="s">
        <v>13</v>
      </c>
      <c r="N15" s="3" t="s">
        <v>13</v>
      </c>
      <c r="O15" s="3" t="s">
        <v>13</v>
      </c>
      <c r="P15" s="3" t="s">
        <v>13</v>
      </c>
      <c r="Q15" s="3" t="s">
        <v>13</v>
      </c>
      <c r="R15" s="3" t="s">
        <v>13</v>
      </c>
      <c r="S15" s="3" t="s">
        <v>13</v>
      </c>
      <c r="T15" s="3" t="s">
        <v>13</v>
      </c>
      <c r="U15" s="3" t="s">
        <v>13</v>
      </c>
      <c r="V15" s="3" t="s">
        <v>13</v>
      </c>
      <c r="W15" s="2">
        <v>1.8</v>
      </c>
      <c r="X15" s="3" t="s">
        <v>13</v>
      </c>
      <c r="Y15" s="2">
        <v>1</v>
      </c>
      <c r="Z15" s="3" t="s">
        <v>13</v>
      </c>
      <c r="AA15" s="3" t="s">
        <v>13</v>
      </c>
      <c r="AB15" s="2">
        <v>12.3</v>
      </c>
      <c r="AC15" s="3" t="s">
        <v>13</v>
      </c>
      <c r="AD15" s="3" t="s">
        <v>13</v>
      </c>
      <c r="AE15" s="3" t="s">
        <v>13</v>
      </c>
      <c r="AF15" s="3" t="s">
        <v>13</v>
      </c>
      <c r="AG15" s="3" t="s">
        <v>13</v>
      </c>
      <c r="AH15" s="3" t="s">
        <v>13</v>
      </c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17"/>
    </row>
    <row r="16" spans="1:87" s="14" customFormat="1" ht="40" customHeight="1" x14ac:dyDescent="0.2">
      <c r="A16" s="100" t="s">
        <v>16</v>
      </c>
      <c r="B16" s="101"/>
      <c r="C16" s="25">
        <f t="shared" ref="C16:AH16" si="2">SUM(C11:C15)</f>
        <v>2682</v>
      </c>
      <c r="D16" s="25">
        <f t="shared" si="2"/>
        <v>80.099999999999994</v>
      </c>
      <c r="E16" s="25">
        <f t="shared" si="2"/>
        <v>41.14</v>
      </c>
      <c r="F16" s="25">
        <f t="shared" si="2"/>
        <v>151.06</v>
      </c>
      <c r="G16" s="25">
        <f t="shared" si="2"/>
        <v>279.3</v>
      </c>
      <c r="H16" s="25">
        <f t="shared" si="2"/>
        <v>20.100000000000001</v>
      </c>
      <c r="I16" s="25">
        <f t="shared" si="2"/>
        <v>19.899999999999999</v>
      </c>
      <c r="J16" s="25">
        <f t="shared" si="2"/>
        <v>6.1</v>
      </c>
      <c r="K16" s="25">
        <f t="shared" si="2"/>
        <v>2.2000000000000002</v>
      </c>
      <c r="L16" s="25">
        <f t="shared" si="2"/>
        <v>2.2999999999999998</v>
      </c>
      <c r="M16" s="25">
        <f t="shared" si="2"/>
        <v>7.1</v>
      </c>
      <c r="N16" s="25">
        <f t="shared" si="2"/>
        <v>9.8000000000000007</v>
      </c>
      <c r="O16" s="25">
        <f t="shared" si="2"/>
        <v>3.9</v>
      </c>
      <c r="P16" s="25">
        <f t="shared" si="2"/>
        <v>25.6</v>
      </c>
      <c r="Q16" s="25">
        <f t="shared" si="2"/>
        <v>6</v>
      </c>
      <c r="R16" s="25">
        <f t="shared" si="2"/>
        <v>9.4</v>
      </c>
      <c r="S16" s="25">
        <f t="shared" si="2"/>
        <v>348.6</v>
      </c>
      <c r="T16" s="25">
        <f t="shared" si="2"/>
        <v>35.299999999999997</v>
      </c>
      <c r="U16" s="25">
        <f t="shared" si="2"/>
        <v>3</v>
      </c>
      <c r="V16" s="25">
        <f t="shared" si="2"/>
        <v>29.000000000000004</v>
      </c>
      <c r="W16" s="25">
        <f t="shared" si="2"/>
        <v>3.1</v>
      </c>
      <c r="X16" s="25">
        <f t="shared" si="2"/>
        <v>12</v>
      </c>
      <c r="Y16" s="25">
        <f t="shared" si="2"/>
        <v>1</v>
      </c>
      <c r="Z16" s="25">
        <f t="shared" si="2"/>
        <v>15.3</v>
      </c>
      <c r="AA16" s="25">
        <f t="shared" si="2"/>
        <v>672.30000000000007</v>
      </c>
      <c r="AB16" s="25">
        <f t="shared" si="2"/>
        <v>419.1</v>
      </c>
      <c r="AC16" s="25">
        <f t="shared" si="2"/>
        <v>15.2</v>
      </c>
      <c r="AD16" s="25">
        <f t="shared" si="2"/>
        <v>8.6</v>
      </c>
      <c r="AE16" s="25">
        <f>SUM(AE11:AE15)</f>
        <v>51.5</v>
      </c>
      <c r="AF16" s="25">
        <f>SUM(AF11:AF15)</f>
        <v>398.2</v>
      </c>
      <c r="AG16" s="25">
        <f t="shared" si="2"/>
        <v>2</v>
      </c>
      <c r="AH16" s="25">
        <f t="shared" si="2"/>
        <v>3.8</v>
      </c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58"/>
    </row>
    <row r="17" spans="1:2" s="28" customFormat="1" x14ac:dyDescent="0.2">
      <c r="A17" s="26"/>
      <c r="B17" s="27"/>
    </row>
    <row r="18" spans="1:2" s="28" customFormat="1" x14ac:dyDescent="0.2">
      <c r="A18" s="26"/>
      <c r="B18" s="27"/>
    </row>
    <row r="19" spans="1:2" s="28" customFormat="1" x14ac:dyDescent="0.2">
      <c r="A19" s="26"/>
      <c r="B19" s="27"/>
    </row>
    <row r="20" spans="1:2" s="28" customFormat="1" x14ac:dyDescent="0.2">
      <c r="A20" s="26"/>
      <c r="B20" s="27"/>
    </row>
    <row r="21" spans="1:2" s="28" customFormat="1" x14ac:dyDescent="0.2">
      <c r="A21" s="26"/>
      <c r="B21" s="27"/>
    </row>
    <row r="22" spans="1:2" s="28" customFormat="1" x14ac:dyDescent="0.2">
      <c r="A22" s="26"/>
      <c r="B22" s="27"/>
    </row>
    <row r="23" spans="1:2" s="28" customFormat="1" x14ac:dyDescent="0.2">
      <c r="A23" s="26"/>
      <c r="B23" s="27"/>
    </row>
    <row r="24" spans="1:2" s="28" customFormat="1" x14ac:dyDescent="0.2">
      <c r="A24" s="26"/>
      <c r="B24" s="27"/>
    </row>
    <row r="25" spans="1:2" s="28" customFormat="1" x14ac:dyDescent="0.2">
      <c r="A25" s="26"/>
      <c r="B25" s="27"/>
    </row>
    <row r="26" spans="1:2" s="28" customFormat="1" x14ac:dyDescent="0.2">
      <c r="A26" s="26"/>
      <c r="B26" s="27"/>
    </row>
    <row r="27" spans="1:2" s="28" customFormat="1" x14ac:dyDescent="0.2">
      <c r="A27" s="26"/>
      <c r="B27" s="27"/>
    </row>
    <row r="28" spans="1:2" s="28" customFormat="1" x14ac:dyDescent="0.2">
      <c r="A28" s="26"/>
      <c r="B28" s="27"/>
    </row>
    <row r="29" spans="1:2" s="28" customFormat="1" x14ac:dyDescent="0.2">
      <c r="A29" s="26"/>
      <c r="B29" s="27"/>
    </row>
    <row r="30" spans="1:2" s="28" customFormat="1" x14ac:dyDescent="0.2">
      <c r="A30" s="26"/>
      <c r="B30" s="27"/>
    </row>
    <row r="31" spans="1:2" s="28" customFormat="1" x14ac:dyDescent="0.2">
      <c r="A31" s="26"/>
      <c r="B31" s="27"/>
    </row>
    <row r="32" spans="1:2" s="28" customFormat="1" x14ac:dyDescent="0.2">
      <c r="A32" s="26"/>
      <c r="B32" s="27"/>
    </row>
    <row r="33" spans="1:2" s="28" customFormat="1" x14ac:dyDescent="0.2">
      <c r="A33" s="26"/>
      <c r="B33" s="27"/>
    </row>
    <row r="34" spans="1:2" s="28" customFormat="1" x14ac:dyDescent="0.2">
      <c r="A34" s="26"/>
      <c r="B34" s="27"/>
    </row>
    <row r="35" spans="1:2" s="28" customFormat="1" x14ac:dyDescent="0.2">
      <c r="A35" s="26"/>
      <c r="B35" s="27"/>
    </row>
    <row r="36" spans="1:2" s="28" customFormat="1" x14ac:dyDescent="0.2">
      <c r="A36" s="26"/>
      <c r="B36" s="27"/>
    </row>
    <row r="37" spans="1:2" s="28" customFormat="1" x14ac:dyDescent="0.2">
      <c r="A37" s="26"/>
      <c r="B37" s="27"/>
    </row>
    <row r="38" spans="1:2" s="28" customFormat="1" x14ac:dyDescent="0.2">
      <c r="A38" s="26"/>
      <c r="B38" s="27"/>
    </row>
    <row r="39" spans="1:2" s="28" customFormat="1" x14ac:dyDescent="0.2">
      <c r="A39" s="26"/>
      <c r="B39" s="27"/>
    </row>
    <row r="40" spans="1:2" s="28" customFormat="1" x14ac:dyDescent="0.2">
      <c r="A40" s="26"/>
      <c r="B40" s="27"/>
    </row>
    <row r="41" spans="1:2" s="28" customFormat="1" x14ac:dyDescent="0.2">
      <c r="A41" s="26"/>
      <c r="B41" s="27"/>
    </row>
    <row r="42" spans="1:2" s="28" customFormat="1" x14ac:dyDescent="0.2">
      <c r="A42" s="26"/>
      <c r="B42" s="27"/>
    </row>
    <row r="43" spans="1:2" s="28" customFormat="1" x14ac:dyDescent="0.2">
      <c r="A43" s="26"/>
      <c r="B43" s="27"/>
    </row>
    <row r="44" spans="1:2" s="28" customFormat="1" x14ac:dyDescent="0.2">
      <c r="A44" s="26"/>
      <c r="B44" s="27"/>
    </row>
    <row r="45" spans="1:2" s="28" customFormat="1" x14ac:dyDescent="0.2">
      <c r="A45" s="26"/>
      <c r="B45" s="27"/>
    </row>
    <row r="46" spans="1:2" s="28" customFormat="1" x14ac:dyDescent="0.2">
      <c r="A46" s="26"/>
      <c r="B46" s="27"/>
    </row>
    <row r="47" spans="1:2" s="28" customFormat="1" x14ac:dyDescent="0.2">
      <c r="A47" s="26"/>
      <c r="B47" s="27"/>
    </row>
    <row r="48" spans="1:2" s="28" customFormat="1" x14ac:dyDescent="0.2">
      <c r="A48" s="26"/>
      <c r="B48" s="27"/>
    </row>
    <row r="49" spans="1:2" s="28" customFormat="1" x14ac:dyDescent="0.2">
      <c r="A49" s="26"/>
      <c r="B49" s="27"/>
    </row>
    <row r="50" spans="1:2" s="28" customFormat="1" x14ac:dyDescent="0.2">
      <c r="A50" s="26"/>
      <c r="B50" s="27"/>
    </row>
    <row r="51" spans="1:2" s="28" customFormat="1" x14ac:dyDescent="0.2">
      <c r="A51" s="26"/>
      <c r="B51" s="27"/>
    </row>
    <row r="52" spans="1:2" s="28" customFormat="1" x14ac:dyDescent="0.2">
      <c r="A52" s="26"/>
      <c r="B52" s="27"/>
    </row>
    <row r="53" spans="1:2" s="28" customFormat="1" x14ac:dyDescent="0.2">
      <c r="A53" s="26"/>
      <c r="B53" s="27"/>
    </row>
    <row r="54" spans="1:2" s="28" customFormat="1" x14ac:dyDescent="0.2">
      <c r="A54" s="26"/>
      <c r="B54" s="27"/>
    </row>
    <row r="55" spans="1:2" s="28" customFormat="1" x14ac:dyDescent="0.2">
      <c r="A55" s="26"/>
      <c r="B55" s="27"/>
    </row>
    <row r="56" spans="1:2" s="28" customFormat="1" x14ac:dyDescent="0.2">
      <c r="A56" s="26"/>
      <c r="B56" s="27"/>
    </row>
    <row r="57" spans="1:2" s="28" customFormat="1" x14ac:dyDescent="0.2">
      <c r="A57" s="26"/>
      <c r="B57" s="27"/>
    </row>
    <row r="58" spans="1:2" s="28" customFormat="1" x14ac:dyDescent="0.2">
      <c r="A58" s="26"/>
      <c r="B58" s="27"/>
    </row>
    <row r="59" spans="1:2" s="28" customFormat="1" x14ac:dyDescent="0.2">
      <c r="A59" s="26"/>
      <c r="B59" s="27"/>
    </row>
    <row r="60" spans="1:2" s="28" customFormat="1" x14ac:dyDescent="0.2">
      <c r="A60" s="26"/>
      <c r="B60" s="27"/>
    </row>
    <row r="61" spans="1:2" s="28" customFormat="1" x14ac:dyDescent="0.2">
      <c r="A61" s="26"/>
      <c r="B61" s="27"/>
    </row>
    <row r="62" spans="1:2" s="28" customFormat="1" x14ac:dyDescent="0.2">
      <c r="A62" s="26"/>
      <c r="B62" s="27"/>
    </row>
    <row r="63" spans="1:2" s="28" customFormat="1" x14ac:dyDescent="0.2">
      <c r="A63" s="26"/>
      <c r="B63" s="27"/>
    </row>
    <row r="64" spans="1:2" s="28" customFormat="1" x14ac:dyDescent="0.2">
      <c r="A64" s="26"/>
      <c r="B64" s="27"/>
    </row>
    <row r="65" spans="1:2" s="28" customFormat="1" x14ac:dyDescent="0.2">
      <c r="A65" s="26"/>
      <c r="B65" s="27"/>
    </row>
    <row r="66" spans="1:2" s="28" customFormat="1" x14ac:dyDescent="0.2">
      <c r="A66" s="26"/>
      <c r="B66" s="27"/>
    </row>
    <row r="67" spans="1:2" s="28" customFormat="1" x14ac:dyDescent="0.2">
      <c r="A67" s="26"/>
      <c r="B67" s="27"/>
    </row>
    <row r="68" spans="1:2" s="28" customFormat="1" x14ac:dyDescent="0.2">
      <c r="A68" s="26"/>
      <c r="B68" s="27"/>
    </row>
    <row r="69" spans="1:2" s="28" customFormat="1" x14ac:dyDescent="0.2">
      <c r="A69" s="26"/>
      <c r="B69" s="27"/>
    </row>
    <row r="70" spans="1:2" s="28" customFormat="1" x14ac:dyDescent="0.2">
      <c r="A70" s="26"/>
      <c r="B70" s="27"/>
    </row>
    <row r="71" spans="1:2" s="28" customFormat="1" x14ac:dyDescent="0.2">
      <c r="A71" s="26"/>
      <c r="B71" s="27"/>
    </row>
    <row r="72" spans="1:2" s="28" customFormat="1" x14ac:dyDescent="0.2">
      <c r="A72" s="26"/>
      <c r="B72" s="27"/>
    </row>
    <row r="73" spans="1:2" s="28" customFormat="1" x14ac:dyDescent="0.2">
      <c r="A73" s="26"/>
      <c r="B73" s="27"/>
    </row>
    <row r="74" spans="1:2" s="28" customFormat="1" x14ac:dyDescent="0.2">
      <c r="A74" s="26"/>
      <c r="B74" s="27"/>
    </row>
    <row r="75" spans="1:2" s="28" customFormat="1" x14ac:dyDescent="0.2">
      <c r="A75" s="26"/>
      <c r="B75" s="27"/>
    </row>
    <row r="76" spans="1:2" s="28" customFormat="1" x14ac:dyDescent="0.2">
      <c r="A76" s="26"/>
      <c r="B76" s="27"/>
    </row>
    <row r="77" spans="1:2" s="28" customFormat="1" x14ac:dyDescent="0.2">
      <c r="A77" s="26"/>
      <c r="B77" s="27"/>
    </row>
    <row r="78" spans="1:2" s="28" customFormat="1" x14ac:dyDescent="0.2">
      <c r="A78" s="26"/>
      <c r="B78" s="27"/>
    </row>
    <row r="79" spans="1:2" s="28" customFormat="1" x14ac:dyDescent="0.2">
      <c r="A79" s="26"/>
      <c r="B79" s="27"/>
    </row>
    <row r="80" spans="1:2" s="28" customFormat="1" x14ac:dyDescent="0.2">
      <c r="A80" s="26"/>
      <c r="B80" s="27"/>
    </row>
    <row r="81" spans="1:2" s="28" customFormat="1" x14ac:dyDescent="0.2">
      <c r="A81" s="26"/>
      <c r="B81" s="27"/>
    </row>
    <row r="82" spans="1:2" s="28" customFormat="1" x14ac:dyDescent="0.2">
      <c r="A82" s="26"/>
      <c r="B82" s="27"/>
    </row>
    <row r="83" spans="1:2" s="28" customFormat="1" x14ac:dyDescent="0.2">
      <c r="A83" s="26"/>
      <c r="B83" s="27"/>
    </row>
    <row r="84" spans="1:2" s="28" customFormat="1" x14ac:dyDescent="0.2">
      <c r="A84" s="26"/>
      <c r="B84" s="27"/>
    </row>
    <row r="85" spans="1:2" s="28" customFormat="1" x14ac:dyDescent="0.2">
      <c r="A85" s="26"/>
      <c r="B85" s="27"/>
    </row>
    <row r="86" spans="1:2" s="28" customFormat="1" x14ac:dyDescent="0.2">
      <c r="A86" s="26"/>
      <c r="B86" s="27"/>
    </row>
    <row r="87" spans="1:2" s="28" customFormat="1" x14ac:dyDescent="0.2">
      <c r="A87" s="26"/>
      <c r="B87" s="27"/>
    </row>
    <row r="88" spans="1:2" s="28" customFormat="1" x14ac:dyDescent="0.2">
      <c r="A88" s="26"/>
      <c r="B88" s="27"/>
    </row>
    <row r="89" spans="1:2" s="28" customFormat="1" x14ac:dyDescent="0.2">
      <c r="A89" s="26"/>
      <c r="B89" s="27"/>
    </row>
    <row r="90" spans="1:2" s="28" customFormat="1" x14ac:dyDescent="0.2">
      <c r="A90" s="26"/>
      <c r="B90" s="27"/>
    </row>
    <row r="91" spans="1:2" s="28" customFormat="1" x14ac:dyDescent="0.2">
      <c r="A91" s="26"/>
      <c r="B91" s="27"/>
    </row>
    <row r="92" spans="1:2" s="28" customFormat="1" x14ac:dyDescent="0.2">
      <c r="A92" s="26"/>
      <c r="B92" s="27"/>
    </row>
    <row r="93" spans="1:2" s="28" customFormat="1" x14ac:dyDescent="0.2">
      <c r="A93" s="26"/>
      <c r="B93" s="27"/>
    </row>
    <row r="94" spans="1:2" s="28" customFormat="1" x14ac:dyDescent="0.2">
      <c r="A94" s="26"/>
      <c r="B94" s="27"/>
    </row>
    <row r="95" spans="1:2" s="28" customFormat="1" x14ac:dyDescent="0.2">
      <c r="A95" s="26"/>
      <c r="B95" s="27"/>
    </row>
    <row r="96" spans="1:2" s="28" customFormat="1" x14ac:dyDescent="0.2">
      <c r="A96" s="26"/>
      <c r="B96" s="27"/>
    </row>
    <row r="97" spans="1:2" s="28" customFormat="1" x14ac:dyDescent="0.2">
      <c r="A97" s="26"/>
      <c r="B97" s="27"/>
    </row>
    <row r="98" spans="1:2" s="28" customFormat="1" x14ac:dyDescent="0.2">
      <c r="A98" s="26"/>
      <c r="B98" s="27"/>
    </row>
    <row r="99" spans="1:2" s="28" customFormat="1" x14ac:dyDescent="0.2">
      <c r="A99" s="26"/>
      <c r="B99" s="27"/>
    </row>
    <row r="100" spans="1:2" s="28" customFormat="1" x14ac:dyDescent="0.2">
      <c r="A100" s="26"/>
      <c r="B100" s="27"/>
    </row>
    <row r="101" spans="1:2" s="28" customFormat="1" x14ac:dyDescent="0.2">
      <c r="A101" s="26"/>
      <c r="B101" s="27"/>
    </row>
    <row r="102" spans="1:2" s="28" customFormat="1" x14ac:dyDescent="0.2">
      <c r="A102" s="26"/>
      <c r="B102" s="27"/>
    </row>
    <row r="103" spans="1:2" s="28" customFormat="1" x14ac:dyDescent="0.2">
      <c r="A103" s="26"/>
      <c r="B103" s="27"/>
    </row>
    <row r="104" spans="1:2" s="28" customFormat="1" x14ac:dyDescent="0.2">
      <c r="A104" s="26"/>
      <c r="B104" s="27"/>
    </row>
    <row r="105" spans="1:2" s="28" customFormat="1" x14ac:dyDescent="0.2">
      <c r="A105" s="26"/>
      <c r="B105" s="27"/>
    </row>
    <row r="106" spans="1:2" s="28" customFormat="1" x14ac:dyDescent="0.2">
      <c r="A106" s="26"/>
      <c r="B106" s="27"/>
    </row>
    <row r="107" spans="1:2" s="28" customFormat="1" x14ac:dyDescent="0.2">
      <c r="A107" s="26"/>
      <c r="B107" s="27"/>
    </row>
    <row r="108" spans="1:2" s="28" customFormat="1" x14ac:dyDescent="0.2">
      <c r="A108" s="26"/>
      <c r="B108" s="27"/>
    </row>
    <row r="109" spans="1:2" s="28" customFormat="1" x14ac:dyDescent="0.2">
      <c r="A109" s="26"/>
      <c r="B109" s="27"/>
    </row>
    <row r="110" spans="1:2" s="28" customFormat="1" x14ac:dyDescent="0.2">
      <c r="A110" s="26"/>
      <c r="B110" s="27"/>
    </row>
    <row r="111" spans="1:2" s="28" customFormat="1" x14ac:dyDescent="0.2">
      <c r="A111" s="26"/>
      <c r="B111" s="27"/>
    </row>
    <row r="112" spans="1:2" s="28" customFormat="1" x14ac:dyDescent="0.2">
      <c r="A112" s="26"/>
      <c r="B112" s="27"/>
    </row>
    <row r="113" spans="1:2" s="28" customFormat="1" x14ac:dyDescent="0.2">
      <c r="A113" s="26"/>
      <c r="B113" s="27"/>
    </row>
    <row r="114" spans="1:2" s="28" customFormat="1" x14ac:dyDescent="0.2">
      <c r="A114" s="26"/>
      <c r="B114" s="27"/>
    </row>
    <row r="115" spans="1:2" s="28" customFormat="1" x14ac:dyDescent="0.2">
      <c r="A115" s="26"/>
      <c r="B115" s="27"/>
    </row>
    <row r="116" spans="1:2" s="28" customFormat="1" x14ac:dyDescent="0.2">
      <c r="A116" s="26"/>
      <c r="B116" s="27"/>
    </row>
    <row r="117" spans="1:2" s="28" customFormat="1" x14ac:dyDescent="0.2">
      <c r="A117" s="26"/>
      <c r="B117" s="27"/>
    </row>
    <row r="118" spans="1:2" s="28" customFormat="1" x14ac:dyDescent="0.2">
      <c r="A118" s="26"/>
      <c r="B118" s="27"/>
    </row>
    <row r="119" spans="1:2" s="28" customFormat="1" x14ac:dyDescent="0.2">
      <c r="A119" s="26"/>
      <c r="B119" s="27"/>
    </row>
    <row r="120" spans="1:2" s="28" customFormat="1" x14ac:dyDescent="0.2">
      <c r="A120" s="26"/>
      <c r="B120" s="27"/>
    </row>
    <row r="121" spans="1:2" s="28" customFormat="1" x14ac:dyDescent="0.2">
      <c r="A121" s="26"/>
      <c r="B121" s="27"/>
    </row>
    <row r="122" spans="1:2" s="28" customFormat="1" x14ac:dyDescent="0.2">
      <c r="A122" s="26"/>
      <c r="B122" s="27"/>
    </row>
    <row r="123" spans="1:2" s="28" customFormat="1" x14ac:dyDescent="0.2">
      <c r="A123" s="26"/>
      <c r="B123" s="27"/>
    </row>
    <row r="124" spans="1:2" s="28" customFormat="1" x14ac:dyDescent="0.2">
      <c r="A124" s="26"/>
      <c r="B124" s="27"/>
    </row>
    <row r="125" spans="1:2" s="28" customFormat="1" x14ac:dyDescent="0.2">
      <c r="A125" s="26"/>
      <c r="B125" s="27"/>
    </row>
    <row r="126" spans="1:2" s="28" customFormat="1" x14ac:dyDescent="0.2">
      <c r="A126" s="26"/>
      <c r="B126" s="27"/>
    </row>
    <row r="127" spans="1:2" s="28" customFormat="1" x14ac:dyDescent="0.2">
      <c r="A127" s="26"/>
      <c r="B127" s="27"/>
    </row>
    <row r="128" spans="1:2" s="28" customFormat="1" x14ac:dyDescent="0.2">
      <c r="A128" s="26"/>
      <c r="B128" s="27"/>
    </row>
    <row r="129" spans="1:2" s="28" customFormat="1" x14ac:dyDescent="0.2">
      <c r="A129" s="26"/>
      <c r="B129" s="27"/>
    </row>
    <row r="130" spans="1:2" s="28" customFormat="1" x14ac:dyDescent="0.2">
      <c r="A130" s="26"/>
      <c r="B130" s="27"/>
    </row>
    <row r="131" spans="1:2" s="28" customFormat="1" x14ac:dyDescent="0.2">
      <c r="A131" s="26"/>
      <c r="B131" s="27"/>
    </row>
    <row r="132" spans="1:2" s="28" customFormat="1" x14ac:dyDescent="0.2">
      <c r="A132" s="26"/>
      <c r="B132" s="27"/>
    </row>
    <row r="133" spans="1:2" s="28" customFormat="1" x14ac:dyDescent="0.2">
      <c r="A133" s="26"/>
      <c r="B133" s="27"/>
    </row>
    <row r="134" spans="1:2" s="28" customFormat="1" x14ac:dyDescent="0.2">
      <c r="A134" s="26"/>
      <c r="B134" s="27"/>
    </row>
    <row r="135" spans="1:2" s="28" customFormat="1" x14ac:dyDescent="0.2">
      <c r="A135" s="26"/>
      <c r="B135" s="27"/>
    </row>
    <row r="136" spans="1:2" s="28" customFormat="1" x14ac:dyDescent="0.2">
      <c r="A136" s="26"/>
      <c r="B136" s="27"/>
    </row>
    <row r="137" spans="1:2" s="28" customFormat="1" x14ac:dyDescent="0.2">
      <c r="A137" s="26"/>
      <c r="B137" s="27"/>
    </row>
    <row r="138" spans="1:2" s="28" customFormat="1" x14ac:dyDescent="0.2">
      <c r="A138" s="26"/>
      <c r="B138" s="27"/>
    </row>
    <row r="139" spans="1:2" s="28" customFormat="1" x14ac:dyDescent="0.2">
      <c r="A139" s="26"/>
      <c r="B139" s="27"/>
    </row>
    <row r="140" spans="1:2" s="28" customFormat="1" x14ac:dyDescent="0.2">
      <c r="A140" s="26"/>
      <c r="B140" s="27"/>
    </row>
    <row r="141" spans="1:2" s="28" customFormat="1" x14ac:dyDescent="0.2">
      <c r="A141" s="26"/>
      <c r="B141" s="27"/>
    </row>
    <row r="142" spans="1:2" s="28" customFormat="1" x14ac:dyDescent="0.2">
      <c r="A142" s="26"/>
      <c r="B142" s="27"/>
    </row>
    <row r="143" spans="1:2" s="28" customFormat="1" x14ac:dyDescent="0.2">
      <c r="A143" s="26"/>
      <c r="B143" s="27"/>
    </row>
    <row r="144" spans="1:2" s="28" customFormat="1" x14ac:dyDescent="0.2">
      <c r="A144" s="26"/>
      <c r="B144" s="27"/>
    </row>
    <row r="145" spans="1:2" s="28" customFormat="1" x14ac:dyDescent="0.2">
      <c r="A145" s="26"/>
      <c r="B145" s="27"/>
    </row>
    <row r="146" spans="1:2" s="28" customFormat="1" x14ac:dyDescent="0.2">
      <c r="A146" s="26"/>
      <c r="B146" s="27"/>
    </row>
    <row r="147" spans="1:2" s="28" customFormat="1" x14ac:dyDescent="0.2">
      <c r="A147" s="26"/>
      <c r="B147" s="27"/>
    </row>
    <row r="148" spans="1:2" s="28" customFormat="1" x14ac:dyDescent="0.2">
      <c r="A148" s="26"/>
      <c r="B148" s="27"/>
    </row>
    <row r="149" spans="1:2" s="28" customFormat="1" x14ac:dyDescent="0.2">
      <c r="A149" s="26"/>
      <c r="B149" s="27"/>
    </row>
    <row r="150" spans="1:2" s="28" customFormat="1" x14ac:dyDescent="0.2">
      <c r="A150" s="26"/>
      <c r="B150" s="27"/>
    </row>
    <row r="151" spans="1:2" s="28" customFormat="1" x14ac:dyDescent="0.2">
      <c r="A151" s="26"/>
      <c r="B151" s="27"/>
    </row>
    <row r="152" spans="1:2" s="28" customFormat="1" x14ac:dyDescent="0.2">
      <c r="A152" s="26"/>
      <c r="B152" s="27"/>
    </row>
    <row r="153" spans="1:2" s="28" customFormat="1" x14ac:dyDescent="0.2">
      <c r="A153" s="26"/>
      <c r="B153" s="27"/>
    </row>
    <row r="154" spans="1:2" s="28" customFormat="1" x14ac:dyDescent="0.2">
      <c r="A154" s="26"/>
      <c r="B154" s="27"/>
    </row>
    <row r="155" spans="1:2" s="28" customFormat="1" x14ac:dyDescent="0.2">
      <c r="A155" s="26"/>
      <c r="B155" s="27"/>
    </row>
    <row r="156" spans="1:2" s="28" customFormat="1" x14ac:dyDescent="0.2">
      <c r="A156" s="26"/>
      <c r="B156" s="27"/>
    </row>
    <row r="157" spans="1:2" s="28" customFormat="1" x14ac:dyDescent="0.2">
      <c r="A157" s="26"/>
      <c r="B157" s="27"/>
    </row>
    <row r="158" spans="1:2" s="28" customFormat="1" x14ac:dyDescent="0.2">
      <c r="A158" s="26"/>
      <c r="B158" s="27"/>
    </row>
    <row r="159" spans="1:2" s="28" customFormat="1" x14ac:dyDescent="0.2">
      <c r="A159" s="26"/>
      <c r="B159" s="27"/>
    </row>
    <row r="160" spans="1:2" s="28" customFormat="1" x14ac:dyDescent="0.2">
      <c r="A160" s="26"/>
      <c r="B160" s="27"/>
    </row>
    <row r="161" spans="1:2" s="28" customFormat="1" x14ac:dyDescent="0.2">
      <c r="A161" s="26"/>
      <c r="B161" s="27"/>
    </row>
    <row r="162" spans="1:2" s="28" customFormat="1" x14ac:dyDescent="0.2">
      <c r="A162" s="26"/>
      <c r="B162" s="27"/>
    </row>
    <row r="163" spans="1:2" s="28" customFormat="1" x14ac:dyDescent="0.2">
      <c r="A163" s="26"/>
      <c r="B163" s="27"/>
    </row>
    <row r="164" spans="1:2" s="28" customFormat="1" x14ac:dyDescent="0.2">
      <c r="A164" s="26"/>
      <c r="B164" s="27"/>
    </row>
    <row r="165" spans="1:2" s="28" customFormat="1" x14ac:dyDescent="0.2">
      <c r="A165" s="26"/>
      <c r="B165" s="27"/>
    </row>
    <row r="166" spans="1:2" s="28" customFormat="1" x14ac:dyDescent="0.2">
      <c r="A166" s="26"/>
      <c r="B166" s="27"/>
    </row>
    <row r="167" spans="1:2" s="28" customFormat="1" x14ac:dyDescent="0.2">
      <c r="A167" s="26"/>
      <c r="B167" s="27"/>
    </row>
    <row r="168" spans="1:2" s="28" customFormat="1" x14ac:dyDescent="0.2">
      <c r="A168" s="26"/>
      <c r="B168" s="27"/>
    </row>
    <row r="169" spans="1:2" s="28" customFormat="1" x14ac:dyDescent="0.2">
      <c r="A169" s="26"/>
      <c r="B169" s="27"/>
    </row>
    <row r="170" spans="1:2" s="28" customFormat="1" x14ac:dyDescent="0.2">
      <c r="A170" s="26"/>
      <c r="B170" s="27"/>
    </row>
    <row r="171" spans="1:2" s="28" customFormat="1" x14ac:dyDescent="0.2">
      <c r="A171" s="26"/>
      <c r="B171" s="27"/>
    </row>
    <row r="172" spans="1:2" s="28" customFormat="1" x14ac:dyDescent="0.2">
      <c r="A172" s="26"/>
      <c r="B172" s="27"/>
    </row>
    <row r="173" spans="1:2" s="28" customFormat="1" x14ac:dyDescent="0.2">
      <c r="A173" s="26"/>
      <c r="B173" s="27"/>
    </row>
    <row r="174" spans="1:2" s="28" customFormat="1" x14ac:dyDescent="0.2">
      <c r="A174" s="26"/>
      <c r="B174" s="27"/>
    </row>
    <row r="175" spans="1:2" s="28" customFormat="1" x14ac:dyDescent="0.2">
      <c r="A175" s="26"/>
      <c r="B175" s="27"/>
    </row>
    <row r="176" spans="1:2" s="28" customFormat="1" x14ac:dyDescent="0.2">
      <c r="A176" s="26"/>
      <c r="B176" s="27"/>
    </row>
    <row r="177" spans="1:2" s="28" customFormat="1" x14ac:dyDescent="0.2">
      <c r="A177" s="26"/>
      <c r="B177" s="27"/>
    </row>
    <row r="178" spans="1:2" s="28" customFormat="1" x14ac:dyDescent="0.2">
      <c r="A178" s="26"/>
      <c r="B178" s="27"/>
    </row>
    <row r="179" spans="1:2" s="28" customFormat="1" x14ac:dyDescent="0.2">
      <c r="A179" s="26"/>
      <c r="B179" s="27"/>
    </row>
    <row r="180" spans="1:2" s="28" customFormat="1" x14ac:dyDescent="0.2">
      <c r="A180" s="26"/>
      <c r="B180" s="27"/>
    </row>
    <row r="181" spans="1:2" s="28" customFormat="1" x14ac:dyDescent="0.2">
      <c r="A181" s="26"/>
      <c r="B181" s="27"/>
    </row>
    <row r="182" spans="1:2" s="28" customFormat="1" x14ac:dyDescent="0.2">
      <c r="A182" s="26"/>
      <c r="B182" s="27"/>
    </row>
    <row r="183" spans="1:2" s="28" customFormat="1" x14ac:dyDescent="0.2">
      <c r="A183" s="26"/>
      <c r="B183" s="27"/>
    </row>
    <row r="184" spans="1:2" s="28" customFormat="1" x14ac:dyDescent="0.2">
      <c r="A184" s="26"/>
      <c r="B184" s="27"/>
    </row>
    <row r="185" spans="1:2" s="28" customFormat="1" x14ac:dyDescent="0.2">
      <c r="A185" s="26"/>
      <c r="B185" s="27"/>
    </row>
    <row r="186" spans="1:2" s="28" customFormat="1" x14ac:dyDescent="0.2">
      <c r="A186" s="26"/>
      <c r="B186" s="27"/>
    </row>
    <row r="187" spans="1:2" s="28" customFormat="1" x14ac:dyDescent="0.2">
      <c r="A187" s="26"/>
      <c r="B187" s="27"/>
    </row>
    <row r="188" spans="1:2" s="28" customFormat="1" x14ac:dyDescent="0.2">
      <c r="A188" s="26"/>
      <c r="B188" s="27"/>
    </row>
    <row r="189" spans="1:2" s="28" customFormat="1" x14ac:dyDescent="0.2">
      <c r="A189" s="26"/>
      <c r="B189" s="27"/>
    </row>
    <row r="190" spans="1:2" s="28" customFormat="1" x14ac:dyDescent="0.2">
      <c r="A190" s="26"/>
      <c r="B190" s="27"/>
    </row>
    <row r="191" spans="1:2" s="28" customFormat="1" x14ac:dyDescent="0.2">
      <c r="A191" s="26"/>
      <c r="B191" s="27"/>
    </row>
    <row r="192" spans="1:2" s="28" customFormat="1" x14ac:dyDescent="0.2">
      <c r="A192" s="26"/>
      <c r="B192" s="27"/>
    </row>
    <row r="193" spans="1:2" s="28" customFormat="1" x14ac:dyDescent="0.2">
      <c r="A193" s="26"/>
      <c r="B193" s="27"/>
    </row>
    <row r="194" spans="1:2" s="28" customFormat="1" x14ac:dyDescent="0.2">
      <c r="A194" s="26"/>
      <c r="B194" s="27"/>
    </row>
    <row r="195" spans="1:2" s="28" customFormat="1" x14ac:dyDescent="0.2">
      <c r="A195" s="26"/>
      <c r="B195" s="27"/>
    </row>
    <row r="196" spans="1:2" s="28" customFormat="1" x14ac:dyDescent="0.2">
      <c r="A196" s="26"/>
      <c r="B196" s="27"/>
    </row>
    <row r="197" spans="1:2" s="28" customFormat="1" x14ac:dyDescent="0.2">
      <c r="A197" s="26"/>
      <c r="B197" s="27"/>
    </row>
    <row r="198" spans="1:2" s="28" customFormat="1" x14ac:dyDescent="0.2">
      <c r="A198" s="26"/>
      <c r="B198" s="27"/>
    </row>
    <row r="199" spans="1:2" s="28" customFormat="1" x14ac:dyDescent="0.2">
      <c r="A199" s="26"/>
      <c r="B199" s="27"/>
    </row>
    <row r="200" spans="1:2" s="28" customFormat="1" x14ac:dyDescent="0.2">
      <c r="A200" s="26"/>
      <c r="B200" s="27"/>
    </row>
    <row r="201" spans="1:2" s="28" customFormat="1" x14ac:dyDescent="0.2">
      <c r="A201" s="26"/>
      <c r="B201" s="27"/>
    </row>
    <row r="202" spans="1:2" s="28" customFormat="1" x14ac:dyDescent="0.2">
      <c r="A202" s="26"/>
      <c r="B202" s="27"/>
    </row>
    <row r="203" spans="1:2" s="28" customFormat="1" x14ac:dyDescent="0.2">
      <c r="A203" s="26"/>
      <c r="B203" s="27"/>
    </row>
    <row r="204" spans="1:2" s="28" customFormat="1" x14ac:dyDescent="0.2">
      <c r="A204" s="26"/>
      <c r="B204" s="27"/>
    </row>
    <row r="205" spans="1:2" s="28" customFormat="1" x14ac:dyDescent="0.2">
      <c r="A205" s="26"/>
      <c r="B205" s="27"/>
    </row>
    <row r="206" spans="1:2" s="28" customFormat="1" x14ac:dyDescent="0.2">
      <c r="A206" s="26"/>
      <c r="B206" s="27"/>
    </row>
    <row r="207" spans="1:2" s="28" customFormat="1" x14ac:dyDescent="0.2">
      <c r="A207" s="26"/>
      <c r="B207" s="27"/>
    </row>
    <row r="208" spans="1:2" s="28" customFormat="1" x14ac:dyDescent="0.2">
      <c r="A208" s="26"/>
      <c r="B208" s="27"/>
    </row>
    <row r="209" spans="1:2" s="28" customFormat="1" x14ac:dyDescent="0.2">
      <c r="A209" s="26"/>
      <c r="B209" s="27"/>
    </row>
    <row r="210" spans="1:2" s="28" customFormat="1" x14ac:dyDescent="0.2">
      <c r="A210" s="26"/>
      <c r="B210" s="27"/>
    </row>
    <row r="211" spans="1:2" s="28" customFormat="1" x14ac:dyDescent="0.2">
      <c r="A211" s="26"/>
      <c r="B211" s="27"/>
    </row>
    <row r="212" spans="1:2" s="28" customFormat="1" x14ac:dyDescent="0.2">
      <c r="A212" s="26"/>
      <c r="B212" s="27"/>
    </row>
    <row r="213" spans="1:2" s="28" customFormat="1" x14ac:dyDescent="0.2">
      <c r="A213" s="26"/>
      <c r="B213" s="27"/>
    </row>
    <row r="214" spans="1:2" s="28" customFormat="1" x14ac:dyDescent="0.2">
      <c r="A214" s="26"/>
      <c r="B214" s="27"/>
    </row>
    <row r="215" spans="1:2" s="28" customFormat="1" x14ac:dyDescent="0.2">
      <c r="A215" s="26"/>
      <c r="B215" s="27"/>
    </row>
    <row r="216" spans="1:2" s="28" customFormat="1" x14ac:dyDescent="0.2">
      <c r="A216" s="26"/>
      <c r="B216" s="27"/>
    </row>
    <row r="217" spans="1:2" s="28" customFormat="1" x14ac:dyDescent="0.2">
      <c r="A217" s="26"/>
      <c r="B217" s="27"/>
    </row>
    <row r="218" spans="1:2" s="28" customFormat="1" x14ac:dyDescent="0.2">
      <c r="A218" s="26"/>
      <c r="B218" s="27"/>
    </row>
    <row r="219" spans="1:2" s="28" customFormat="1" x14ac:dyDescent="0.2">
      <c r="A219" s="26"/>
      <c r="B219" s="27"/>
    </row>
    <row r="220" spans="1:2" s="28" customFormat="1" x14ac:dyDescent="0.2">
      <c r="A220" s="26"/>
      <c r="B220" s="27"/>
    </row>
    <row r="221" spans="1:2" s="28" customFormat="1" x14ac:dyDescent="0.2">
      <c r="A221" s="26"/>
      <c r="B221" s="27"/>
    </row>
    <row r="222" spans="1:2" s="28" customFormat="1" x14ac:dyDescent="0.2">
      <c r="A222" s="26"/>
      <c r="B222" s="27"/>
    </row>
    <row r="223" spans="1:2" s="28" customFormat="1" x14ac:dyDescent="0.2">
      <c r="A223" s="26"/>
      <c r="B223" s="27"/>
    </row>
    <row r="224" spans="1:2" s="28" customFormat="1" x14ac:dyDescent="0.2">
      <c r="A224" s="26"/>
      <c r="B224" s="27"/>
    </row>
    <row r="225" spans="1:2" s="28" customFormat="1" x14ac:dyDescent="0.2">
      <c r="A225" s="26"/>
      <c r="B225" s="27"/>
    </row>
    <row r="226" spans="1:2" s="28" customFormat="1" x14ac:dyDescent="0.2">
      <c r="A226" s="26"/>
      <c r="B226" s="27"/>
    </row>
    <row r="227" spans="1:2" s="28" customFormat="1" x14ac:dyDescent="0.2">
      <c r="A227" s="26"/>
      <c r="B227" s="27"/>
    </row>
    <row r="228" spans="1:2" s="28" customFormat="1" x14ac:dyDescent="0.2">
      <c r="A228" s="26"/>
      <c r="B228" s="27"/>
    </row>
    <row r="229" spans="1:2" s="28" customFormat="1" x14ac:dyDescent="0.2">
      <c r="A229" s="26"/>
      <c r="B229" s="27"/>
    </row>
    <row r="230" spans="1:2" s="28" customFormat="1" x14ac:dyDescent="0.2">
      <c r="A230" s="26"/>
      <c r="B230" s="27"/>
    </row>
    <row r="231" spans="1:2" s="28" customFormat="1" x14ac:dyDescent="0.2">
      <c r="A231" s="26"/>
      <c r="B231" s="27"/>
    </row>
    <row r="232" spans="1:2" s="28" customFormat="1" x14ac:dyDescent="0.2">
      <c r="A232" s="26"/>
      <c r="B232" s="27"/>
    </row>
    <row r="233" spans="1:2" s="28" customFormat="1" x14ac:dyDescent="0.2">
      <c r="A233" s="26"/>
      <c r="B233" s="27"/>
    </row>
    <row r="234" spans="1:2" s="28" customFormat="1" x14ac:dyDescent="0.2">
      <c r="A234" s="26"/>
      <c r="B234" s="27"/>
    </row>
    <row r="235" spans="1:2" s="28" customFormat="1" x14ac:dyDescent="0.2">
      <c r="A235" s="26"/>
      <c r="B235" s="27"/>
    </row>
    <row r="236" spans="1:2" s="28" customFormat="1" x14ac:dyDescent="0.2">
      <c r="A236" s="26"/>
      <c r="B236" s="27"/>
    </row>
    <row r="237" spans="1:2" s="28" customFormat="1" x14ac:dyDescent="0.2">
      <c r="A237" s="26"/>
      <c r="B237" s="27"/>
    </row>
    <row r="238" spans="1:2" s="28" customFormat="1" x14ac:dyDescent="0.2">
      <c r="A238" s="26"/>
      <c r="B238" s="27"/>
    </row>
    <row r="239" spans="1:2" s="28" customFormat="1" x14ac:dyDescent="0.2">
      <c r="A239" s="26"/>
      <c r="B239" s="27"/>
    </row>
    <row r="240" spans="1:2" s="28" customFormat="1" x14ac:dyDescent="0.2">
      <c r="A240" s="26"/>
      <c r="B240" s="27"/>
    </row>
    <row r="241" spans="1:2" s="28" customFormat="1" x14ac:dyDescent="0.2">
      <c r="A241" s="26"/>
      <c r="B241" s="27"/>
    </row>
    <row r="242" spans="1:2" s="28" customFormat="1" x14ac:dyDescent="0.2">
      <c r="A242" s="26"/>
      <c r="B242" s="27"/>
    </row>
    <row r="243" spans="1:2" s="28" customFormat="1" x14ac:dyDescent="0.2">
      <c r="A243" s="26"/>
      <c r="B243" s="27"/>
    </row>
    <row r="244" spans="1:2" s="28" customFormat="1" x14ac:dyDescent="0.2">
      <c r="A244" s="26"/>
      <c r="B244" s="27"/>
    </row>
    <row r="245" spans="1:2" s="28" customFormat="1" x14ac:dyDescent="0.2">
      <c r="A245" s="26"/>
      <c r="B245" s="27"/>
    </row>
    <row r="246" spans="1:2" s="28" customFormat="1" x14ac:dyDescent="0.2">
      <c r="A246" s="26"/>
      <c r="B246" s="27"/>
    </row>
    <row r="247" spans="1:2" s="28" customFormat="1" x14ac:dyDescent="0.2">
      <c r="A247" s="26"/>
      <c r="B247" s="27"/>
    </row>
    <row r="248" spans="1:2" s="28" customFormat="1" x14ac:dyDescent="0.2">
      <c r="A248" s="26"/>
      <c r="B248" s="27"/>
    </row>
    <row r="249" spans="1:2" s="28" customFormat="1" x14ac:dyDescent="0.2">
      <c r="A249" s="26"/>
      <c r="B249" s="27"/>
    </row>
    <row r="250" spans="1:2" s="28" customFormat="1" x14ac:dyDescent="0.2">
      <c r="A250" s="26"/>
      <c r="B250" s="27"/>
    </row>
    <row r="251" spans="1:2" s="28" customFormat="1" x14ac:dyDescent="0.2">
      <c r="A251" s="26"/>
      <c r="B251" s="27"/>
    </row>
    <row r="252" spans="1:2" s="28" customFormat="1" x14ac:dyDescent="0.2">
      <c r="A252" s="26"/>
      <c r="B252" s="27"/>
    </row>
    <row r="253" spans="1:2" s="28" customFormat="1" x14ac:dyDescent="0.2">
      <c r="A253" s="26"/>
      <c r="B253" s="27"/>
    </row>
    <row r="254" spans="1:2" s="28" customFormat="1" x14ac:dyDescent="0.2">
      <c r="A254" s="26"/>
      <c r="B254" s="27"/>
    </row>
    <row r="255" spans="1:2" s="28" customFormat="1" x14ac:dyDescent="0.2">
      <c r="A255" s="26"/>
      <c r="B255" s="27"/>
    </row>
    <row r="256" spans="1:2" s="28" customFormat="1" x14ac:dyDescent="0.2">
      <c r="A256" s="26"/>
      <c r="B256" s="27"/>
    </row>
    <row r="257" spans="1:2" s="28" customFormat="1" x14ac:dyDescent="0.2">
      <c r="A257" s="26"/>
      <c r="B257" s="27"/>
    </row>
    <row r="258" spans="1:2" s="28" customFormat="1" x14ac:dyDescent="0.2">
      <c r="A258" s="26"/>
      <c r="B258" s="27"/>
    </row>
    <row r="259" spans="1:2" s="28" customFormat="1" x14ac:dyDescent="0.2">
      <c r="A259" s="26"/>
      <c r="B259" s="27"/>
    </row>
    <row r="260" spans="1:2" s="28" customFormat="1" x14ac:dyDescent="0.2">
      <c r="A260" s="26"/>
      <c r="B260" s="27"/>
    </row>
    <row r="261" spans="1:2" s="28" customFormat="1" x14ac:dyDescent="0.2">
      <c r="A261" s="26"/>
      <c r="B261" s="27"/>
    </row>
    <row r="262" spans="1:2" s="28" customFormat="1" x14ac:dyDescent="0.2">
      <c r="A262" s="26"/>
      <c r="B262" s="27"/>
    </row>
    <row r="263" spans="1:2" s="28" customFormat="1" x14ac:dyDescent="0.2">
      <c r="A263" s="26"/>
      <c r="B263" s="27"/>
    </row>
    <row r="264" spans="1:2" s="28" customFormat="1" x14ac:dyDescent="0.2">
      <c r="A264" s="26"/>
      <c r="B264" s="27"/>
    </row>
    <row r="265" spans="1:2" s="28" customFormat="1" x14ac:dyDescent="0.2">
      <c r="A265" s="26"/>
      <c r="B265" s="27"/>
    </row>
    <row r="266" spans="1:2" s="28" customFormat="1" x14ac:dyDescent="0.2">
      <c r="A266" s="26"/>
      <c r="B266" s="27"/>
    </row>
    <row r="267" spans="1:2" s="28" customFormat="1" x14ac:dyDescent="0.2">
      <c r="A267" s="26"/>
      <c r="B267" s="27"/>
    </row>
    <row r="268" spans="1:2" s="28" customFormat="1" x14ac:dyDescent="0.2">
      <c r="A268" s="26"/>
      <c r="B268" s="27"/>
    </row>
    <row r="269" spans="1:2" s="28" customFormat="1" x14ac:dyDescent="0.2">
      <c r="A269" s="26"/>
      <c r="B269" s="27"/>
    </row>
    <row r="270" spans="1:2" s="28" customFormat="1" x14ac:dyDescent="0.2">
      <c r="A270" s="26"/>
      <c r="B270" s="27"/>
    </row>
    <row r="271" spans="1:2" s="28" customFormat="1" x14ac:dyDescent="0.2">
      <c r="A271" s="26"/>
      <c r="B271" s="27"/>
    </row>
    <row r="272" spans="1:2" s="28" customFormat="1" x14ac:dyDescent="0.2">
      <c r="A272" s="26"/>
      <c r="B272" s="27"/>
    </row>
    <row r="273" spans="1:2" s="28" customFormat="1" x14ac:dyDescent="0.2">
      <c r="A273" s="26"/>
      <c r="B273" s="27"/>
    </row>
    <row r="274" spans="1:2" s="28" customFormat="1" x14ac:dyDescent="0.2">
      <c r="A274" s="26"/>
      <c r="B274" s="27"/>
    </row>
    <row r="275" spans="1:2" s="28" customFormat="1" x14ac:dyDescent="0.2">
      <c r="A275" s="26"/>
      <c r="B275" s="27"/>
    </row>
    <row r="276" spans="1:2" s="28" customFormat="1" x14ac:dyDescent="0.2">
      <c r="A276" s="26"/>
      <c r="B276" s="27"/>
    </row>
    <row r="277" spans="1:2" s="28" customFormat="1" x14ac:dyDescent="0.2">
      <c r="A277" s="26"/>
      <c r="B277" s="27"/>
    </row>
    <row r="278" spans="1:2" s="28" customFormat="1" x14ac:dyDescent="0.2">
      <c r="A278" s="26"/>
      <c r="B278" s="27"/>
    </row>
    <row r="279" spans="1:2" s="28" customFormat="1" x14ac:dyDescent="0.2">
      <c r="A279" s="26"/>
      <c r="B279" s="27"/>
    </row>
    <row r="280" spans="1:2" s="28" customFormat="1" x14ac:dyDescent="0.2">
      <c r="A280" s="26"/>
      <c r="B280" s="27"/>
    </row>
    <row r="281" spans="1:2" s="28" customFormat="1" x14ac:dyDescent="0.2">
      <c r="A281" s="26"/>
      <c r="B281" s="27"/>
    </row>
    <row r="282" spans="1:2" s="28" customFormat="1" x14ac:dyDescent="0.2">
      <c r="A282" s="26"/>
      <c r="B282" s="27"/>
    </row>
    <row r="283" spans="1:2" s="28" customFormat="1" x14ac:dyDescent="0.2">
      <c r="A283" s="26"/>
      <c r="B283" s="27"/>
    </row>
    <row r="284" spans="1:2" s="28" customFormat="1" x14ac:dyDescent="0.2">
      <c r="A284" s="26"/>
      <c r="B284" s="27"/>
    </row>
    <row r="285" spans="1:2" s="28" customFormat="1" x14ac:dyDescent="0.2">
      <c r="A285" s="26"/>
      <c r="B285" s="27"/>
    </row>
    <row r="286" spans="1:2" s="28" customFormat="1" x14ac:dyDescent="0.2">
      <c r="A286" s="26"/>
      <c r="B286" s="27"/>
    </row>
    <row r="287" spans="1:2" s="28" customFormat="1" x14ac:dyDescent="0.2">
      <c r="A287" s="26"/>
      <c r="B287" s="27"/>
    </row>
    <row r="288" spans="1:2" s="28" customFormat="1" x14ac:dyDescent="0.2">
      <c r="A288" s="26"/>
      <c r="B288" s="27"/>
    </row>
    <row r="289" spans="1:2" s="28" customFormat="1" x14ac:dyDescent="0.2">
      <c r="A289" s="26"/>
      <c r="B289" s="27"/>
    </row>
    <row r="290" spans="1:2" s="28" customFormat="1" x14ac:dyDescent="0.2">
      <c r="A290" s="26"/>
      <c r="B290" s="27"/>
    </row>
    <row r="291" spans="1:2" s="28" customFormat="1" x14ac:dyDescent="0.2">
      <c r="A291" s="26"/>
      <c r="B291" s="27"/>
    </row>
    <row r="292" spans="1:2" s="28" customFormat="1" x14ac:dyDescent="0.2">
      <c r="A292" s="26"/>
      <c r="B292" s="27"/>
    </row>
    <row r="293" spans="1:2" s="28" customFormat="1" x14ac:dyDescent="0.2">
      <c r="A293" s="26"/>
      <c r="B293" s="27"/>
    </row>
    <row r="294" spans="1:2" s="28" customFormat="1" x14ac:dyDescent="0.2">
      <c r="A294" s="26"/>
      <c r="B294" s="27"/>
    </row>
    <row r="295" spans="1:2" s="28" customFormat="1" x14ac:dyDescent="0.2">
      <c r="A295" s="26"/>
      <c r="B295" s="27"/>
    </row>
    <row r="296" spans="1:2" s="28" customFormat="1" x14ac:dyDescent="0.2">
      <c r="A296" s="26"/>
      <c r="B296" s="27"/>
    </row>
    <row r="297" spans="1:2" s="28" customFormat="1" x14ac:dyDescent="0.2">
      <c r="A297" s="26"/>
      <c r="B297" s="27"/>
    </row>
    <row r="298" spans="1:2" s="28" customFormat="1" x14ac:dyDescent="0.2">
      <c r="A298" s="26"/>
      <c r="B298" s="27"/>
    </row>
    <row r="299" spans="1:2" s="28" customFormat="1" x14ac:dyDescent="0.2">
      <c r="A299" s="26"/>
      <c r="B299" s="27"/>
    </row>
    <row r="300" spans="1:2" s="28" customFormat="1" x14ac:dyDescent="0.2">
      <c r="A300" s="26"/>
      <c r="B300" s="27"/>
    </row>
    <row r="301" spans="1:2" s="28" customFormat="1" x14ac:dyDescent="0.2">
      <c r="A301" s="26"/>
      <c r="B301" s="27"/>
    </row>
    <row r="302" spans="1:2" s="28" customFormat="1" x14ac:dyDescent="0.2">
      <c r="A302" s="26"/>
      <c r="B302" s="27"/>
    </row>
    <row r="303" spans="1:2" s="28" customFormat="1" x14ac:dyDescent="0.2">
      <c r="A303" s="26"/>
      <c r="B303" s="27"/>
    </row>
    <row r="304" spans="1:2" s="28" customFormat="1" x14ac:dyDescent="0.2">
      <c r="A304" s="26"/>
      <c r="B304" s="27"/>
    </row>
    <row r="305" spans="1:2" s="28" customFormat="1" x14ac:dyDescent="0.2">
      <c r="A305" s="26"/>
      <c r="B305" s="27"/>
    </row>
    <row r="306" spans="1:2" s="28" customFormat="1" x14ac:dyDescent="0.2">
      <c r="A306" s="26"/>
      <c r="B306" s="27"/>
    </row>
    <row r="307" spans="1:2" s="28" customFormat="1" x14ac:dyDescent="0.2">
      <c r="A307" s="26"/>
      <c r="B307" s="27"/>
    </row>
    <row r="308" spans="1:2" s="28" customFormat="1" x14ac:dyDescent="0.2">
      <c r="A308" s="26"/>
      <c r="B308" s="27"/>
    </row>
    <row r="309" spans="1:2" s="28" customFormat="1" x14ac:dyDescent="0.2">
      <c r="A309" s="26"/>
      <c r="B309" s="27"/>
    </row>
    <row r="310" spans="1:2" s="28" customFormat="1" x14ac:dyDescent="0.2">
      <c r="A310" s="26"/>
      <c r="B310" s="27"/>
    </row>
    <row r="311" spans="1:2" s="28" customFormat="1" x14ac:dyDescent="0.2">
      <c r="A311" s="26"/>
      <c r="B311" s="27"/>
    </row>
    <row r="312" spans="1:2" s="28" customFormat="1" x14ac:dyDescent="0.2">
      <c r="A312" s="26"/>
      <c r="B312" s="27"/>
    </row>
    <row r="313" spans="1:2" s="28" customFormat="1" x14ac:dyDescent="0.2">
      <c r="A313" s="26"/>
      <c r="B313" s="27"/>
    </row>
    <row r="314" spans="1:2" s="28" customFormat="1" x14ac:dyDescent="0.2">
      <c r="A314" s="26"/>
      <c r="B314" s="27"/>
    </row>
    <row r="315" spans="1:2" s="28" customFormat="1" x14ac:dyDescent="0.2">
      <c r="A315" s="26"/>
      <c r="B315" s="27"/>
    </row>
    <row r="316" spans="1:2" s="28" customFormat="1" x14ac:dyDescent="0.2">
      <c r="A316" s="26"/>
      <c r="B316" s="27"/>
    </row>
    <row r="317" spans="1:2" s="28" customFormat="1" x14ac:dyDescent="0.2">
      <c r="A317" s="26"/>
      <c r="B317" s="27"/>
    </row>
    <row r="318" spans="1:2" s="28" customFormat="1" x14ac:dyDescent="0.2">
      <c r="A318" s="26"/>
      <c r="B318" s="27"/>
    </row>
    <row r="319" spans="1:2" s="28" customFormat="1" x14ac:dyDescent="0.2">
      <c r="A319" s="26"/>
      <c r="B319" s="27"/>
    </row>
    <row r="320" spans="1:2" s="28" customFormat="1" x14ac:dyDescent="0.2">
      <c r="A320" s="26"/>
      <c r="B320" s="27"/>
    </row>
    <row r="321" spans="1:2" s="28" customFormat="1" x14ac:dyDescent="0.2">
      <c r="A321" s="26"/>
      <c r="B321" s="27"/>
    </row>
    <row r="322" spans="1:2" s="28" customFormat="1" x14ac:dyDescent="0.2">
      <c r="A322" s="26"/>
      <c r="B322" s="27"/>
    </row>
    <row r="323" spans="1:2" s="28" customFormat="1" x14ac:dyDescent="0.2">
      <c r="A323" s="26"/>
      <c r="B323" s="27"/>
    </row>
    <row r="324" spans="1:2" s="28" customFormat="1" x14ac:dyDescent="0.2">
      <c r="A324" s="26"/>
      <c r="B324" s="27"/>
    </row>
    <row r="325" spans="1:2" s="28" customFormat="1" x14ac:dyDescent="0.2">
      <c r="A325" s="26"/>
      <c r="B325" s="27"/>
    </row>
    <row r="326" spans="1:2" s="28" customFormat="1" x14ac:dyDescent="0.2">
      <c r="A326" s="26"/>
      <c r="B326" s="27"/>
    </row>
    <row r="327" spans="1:2" s="28" customFormat="1" x14ac:dyDescent="0.2">
      <c r="A327" s="26"/>
      <c r="B327" s="27"/>
    </row>
    <row r="328" spans="1:2" s="28" customFormat="1" x14ac:dyDescent="0.2">
      <c r="A328" s="26"/>
      <c r="B328" s="27"/>
    </row>
    <row r="329" spans="1:2" s="28" customFormat="1" x14ac:dyDescent="0.2">
      <c r="A329" s="26"/>
      <c r="B329" s="27"/>
    </row>
    <row r="330" spans="1:2" s="28" customFormat="1" x14ac:dyDescent="0.2">
      <c r="A330" s="26"/>
      <c r="B330" s="27"/>
    </row>
    <row r="331" spans="1:2" s="28" customFormat="1" x14ac:dyDescent="0.2">
      <c r="A331" s="26"/>
      <c r="B331" s="27"/>
    </row>
    <row r="332" spans="1:2" s="28" customFormat="1" x14ac:dyDescent="0.2">
      <c r="A332" s="26"/>
      <c r="B332" s="27"/>
    </row>
    <row r="333" spans="1:2" s="28" customFormat="1" x14ac:dyDescent="0.2">
      <c r="A333" s="26"/>
      <c r="B333" s="27"/>
    </row>
    <row r="334" spans="1:2" s="28" customFormat="1" x14ac:dyDescent="0.2">
      <c r="A334" s="26"/>
      <c r="B334" s="27"/>
    </row>
    <row r="335" spans="1:2" s="28" customFormat="1" x14ac:dyDescent="0.2">
      <c r="A335" s="26"/>
      <c r="B335" s="27"/>
    </row>
    <row r="336" spans="1:2" s="28" customFormat="1" x14ac:dyDescent="0.2">
      <c r="A336" s="26"/>
      <c r="B336" s="27"/>
    </row>
    <row r="337" spans="1:2" s="28" customFormat="1" x14ac:dyDescent="0.2">
      <c r="A337" s="26"/>
      <c r="B337" s="27"/>
    </row>
    <row r="338" spans="1:2" s="28" customFormat="1" x14ac:dyDescent="0.2">
      <c r="A338" s="26"/>
      <c r="B338" s="27"/>
    </row>
    <row r="339" spans="1:2" s="28" customFormat="1" x14ac:dyDescent="0.2">
      <c r="A339" s="26"/>
      <c r="B339" s="27"/>
    </row>
    <row r="340" spans="1:2" s="28" customFormat="1" x14ac:dyDescent="0.2">
      <c r="A340" s="26"/>
      <c r="B340" s="27"/>
    </row>
    <row r="341" spans="1:2" s="28" customFormat="1" x14ac:dyDescent="0.2">
      <c r="A341" s="26"/>
      <c r="B341" s="27"/>
    </row>
    <row r="342" spans="1:2" s="28" customFormat="1" x14ac:dyDescent="0.2">
      <c r="A342" s="26"/>
      <c r="B342" s="27"/>
    </row>
    <row r="343" spans="1:2" s="28" customFormat="1" x14ac:dyDescent="0.2">
      <c r="A343" s="26"/>
      <c r="B343" s="27"/>
    </row>
    <row r="344" spans="1:2" s="28" customFormat="1" x14ac:dyDescent="0.2">
      <c r="A344" s="26"/>
      <c r="B344" s="27"/>
    </row>
    <row r="345" spans="1:2" s="28" customFormat="1" x14ac:dyDescent="0.2">
      <c r="A345" s="26"/>
      <c r="B345" s="27"/>
    </row>
    <row r="346" spans="1:2" s="28" customFormat="1" x14ac:dyDescent="0.2">
      <c r="A346" s="26"/>
      <c r="B346" s="27"/>
    </row>
    <row r="347" spans="1:2" s="28" customFormat="1" x14ac:dyDescent="0.2">
      <c r="A347" s="26"/>
      <c r="B347" s="27"/>
    </row>
    <row r="348" spans="1:2" s="28" customFormat="1" x14ac:dyDescent="0.2">
      <c r="A348" s="26"/>
      <c r="B348" s="27"/>
    </row>
    <row r="349" spans="1:2" s="28" customFormat="1" x14ac:dyDescent="0.2">
      <c r="A349" s="26"/>
      <c r="B349" s="27"/>
    </row>
    <row r="350" spans="1:2" s="28" customFormat="1" x14ac:dyDescent="0.2">
      <c r="A350" s="26"/>
      <c r="B350" s="27"/>
    </row>
    <row r="351" spans="1:2" s="28" customFormat="1" x14ac:dyDescent="0.2">
      <c r="A351" s="26"/>
      <c r="B351" s="27"/>
    </row>
    <row r="352" spans="1:2" s="28" customFormat="1" x14ac:dyDescent="0.2">
      <c r="A352" s="26"/>
      <c r="B352" s="27"/>
    </row>
    <row r="353" spans="1:2" s="28" customFormat="1" x14ac:dyDescent="0.2">
      <c r="A353" s="26"/>
      <c r="B353" s="27"/>
    </row>
    <row r="354" spans="1:2" s="28" customFormat="1" x14ac:dyDescent="0.2">
      <c r="A354" s="26"/>
      <c r="B354" s="27"/>
    </row>
    <row r="355" spans="1:2" s="28" customFormat="1" x14ac:dyDescent="0.2">
      <c r="A355" s="26"/>
      <c r="B355" s="27"/>
    </row>
    <row r="356" spans="1:2" s="28" customFormat="1" x14ac:dyDescent="0.2">
      <c r="A356" s="26"/>
      <c r="B356" s="27"/>
    </row>
    <row r="357" spans="1:2" s="28" customFormat="1" x14ac:dyDescent="0.2">
      <c r="A357" s="26"/>
      <c r="B357" s="27"/>
    </row>
    <row r="358" spans="1:2" s="28" customFormat="1" x14ac:dyDescent="0.2">
      <c r="A358" s="26"/>
      <c r="B358" s="27"/>
    </row>
    <row r="359" spans="1:2" s="28" customFormat="1" x14ac:dyDescent="0.2">
      <c r="A359" s="26"/>
      <c r="B359" s="27"/>
    </row>
    <row r="360" spans="1:2" s="28" customFormat="1" x14ac:dyDescent="0.2">
      <c r="A360" s="26"/>
      <c r="B360" s="27"/>
    </row>
    <row r="361" spans="1:2" s="28" customFormat="1" x14ac:dyDescent="0.2">
      <c r="A361" s="26"/>
      <c r="B361" s="27"/>
    </row>
    <row r="362" spans="1:2" s="28" customFormat="1" x14ac:dyDescent="0.2">
      <c r="A362" s="26"/>
      <c r="B362" s="27"/>
    </row>
    <row r="363" spans="1:2" s="28" customFormat="1" x14ac:dyDescent="0.2">
      <c r="A363" s="26"/>
      <c r="B363" s="27"/>
    </row>
    <row r="364" spans="1:2" s="28" customFormat="1" x14ac:dyDescent="0.2">
      <c r="A364" s="26"/>
      <c r="B364" s="27"/>
    </row>
    <row r="365" spans="1:2" s="28" customFormat="1" x14ac:dyDescent="0.2">
      <c r="A365" s="26"/>
      <c r="B365" s="27"/>
    </row>
    <row r="366" spans="1:2" s="28" customFormat="1" x14ac:dyDescent="0.2">
      <c r="A366" s="26"/>
      <c r="B366" s="27"/>
    </row>
    <row r="367" spans="1:2" s="28" customFormat="1" x14ac:dyDescent="0.2">
      <c r="A367" s="26"/>
      <c r="B367" s="27"/>
    </row>
    <row r="368" spans="1:2" s="28" customFormat="1" x14ac:dyDescent="0.2">
      <c r="A368" s="26"/>
      <c r="B368" s="27"/>
    </row>
    <row r="369" spans="1:2" s="28" customFormat="1" x14ac:dyDescent="0.2">
      <c r="A369" s="26"/>
      <c r="B369" s="27"/>
    </row>
    <row r="370" spans="1:2" s="28" customFormat="1" x14ac:dyDescent="0.2">
      <c r="A370" s="26"/>
      <c r="B370" s="27"/>
    </row>
    <row r="371" spans="1:2" s="28" customFormat="1" x14ac:dyDescent="0.2">
      <c r="A371" s="26"/>
      <c r="B371" s="27"/>
    </row>
    <row r="372" spans="1:2" s="28" customFormat="1" x14ac:dyDescent="0.2">
      <c r="A372" s="26"/>
      <c r="B372" s="27"/>
    </row>
    <row r="373" spans="1:2" s="28" customFormat="1" x14ac:dyDescent="0.2">
      <c r="A373" s="26"/>
      <c r="B373" s="27"/>
    </row>
    <row r="374" spans="1:2" s="28" customFormat="1" x14ac:dyDescent="0.2">
      <c r="A374" s="26"/>
      <c r="B374" s="27"/>
    </row>
    <row r="375" spans="1:2" s="28" customFormat="1" x14ac:dyDescent="0.2">
      <c r="A375" s="26"/>
      <c r="B375" s="27"/>
    </row>
    <row r="376" spans="1:2" s="28" customFormat="1" x14ac:dyDescent="0.2">
      <c r="A376" s="26"/>
      <c r="B376" s="27"/>
    </row>
    <row r="377" spans="1:2" s="28" customFormat="1" x14ac:dyDescent="0.2">
      <c r="A377" s="26"/>
      <c r="B377" s="27"/>
    </row>
    <row r="378" spans="1:2" s="28" customFormat="1" x14ac:dyDescent="0.2">
      <c r="A378" s="26"/>
      <c r="B378" s="27"/>
    </row>
    <row r="379" spans="1:2" s="28" customFormat="1" x14ac:dyDescent="0.2">
      <c r="A379" s="26"/>
      <c r="B379" s="27"/>
    </row>
    <row r="380" spans="1:2" s="28" customFormat="1" x14ac:dyDescent="0.2">
      <c r="A380" s="26"/>
      <c r="B380" s="27"/>
    </row>
    <row r="381" spans="1:2" s="28" customFormat="1" x14ac:dyDescent="0.2">
      <c r="A381" s="26"/>
      <c r="B381" s="27"/>
    </row>
    <row r="382" spans="1:2" s="28" customFormat="1" x14ac:dyDescent="0.2">
      <c r="A382" s="26"/>
      <c r="B382" s="27"/>
    </row>
    <row r="383" spans="1:2" s="28" customFormat="1" x14ac:dyDescent="0.2">
      <c r="A383" s="26"/>
      <c r="B383" s="27"/>
    </row>
    <row r="384" spans="1:2" s="28" customFormat="1" x14ac:dyDescent="0.2">
      <c r="A384" s="26"/>
      <c r="B384" s="27"/>
    </row>
    <row r="385" spans="1:2" s="28" customFormat="1" x14ac:dyDescent="0.2">
      <c r="A385" s="26"/>
      <c r="B385" s="27"/>
    </row>
    <row r="386" spans="1:2" s="28" customFormat="1" x14ac:dyDescent="0.2">
      <c r="A386" s="26"/>
      <c r="B386" s="27"/>
    </row>
    <row r="387" spans="1:2" s="28" customFormat="1" x14ac:dyDescent="0.2">
      <c r="A387" s="26"/>
      <c r="B387" s="27"/>
    </row>
    <row r="388" spans="1:2" s="28" customFormat="1" x14ac:dyDescent="0.2">
      <c r="A388" s="26"/>
      <c r="B388" s="27"/>
    </row>
    <row r="389" spans="1:2" s="28" customFormat="1" x14ac:dyDescent="0.2">
      <c r="A389" s="26"/>
      <c r="B389" s="27"/>
    </row>
    <row r="390" spans="1:2" s="28" customFormat="1" x14ac:dyDescent="0.2">
      <c r="A390" s="26"/>
      <c r="B390" s="27"/>
    </row>
    <row r="391" spans="1:2" s="28" customFormat="1" x14ac:dyDescent="0.2">
      <c r="A391" s="26"/>
      <c r="B391" s="27"/>
    </row>
    <row r="392" spans="1:2" s="28" customFormat="1" x14ac:dyDescent="0.2">
      <c r="A392" s="26"/>
      <c r="B392" s="27"/>
    </row>
    <row r="393" spans="1:2" s="28" customFormat="1" x14ac:dyDescent="0.2">
      <c r="A393" s="26"/>
      <c r="B393" s="27"/>
    </row>
    <row r="394" spans="1:2" s="28" customFormat="1" x14ac:dyDescent="0.2">
      <c r="A394" s="26"/>
      <c r="B394" s="27"/>
    </row>
    <row r="395" spans="1:2" s="28" customFormat="1" x14ac:dyDescent="0.2">
      <c r="A395" s="26"/>
      <c r="B395" s="27"/>
    </row>
    <row r="396" spans="1:2" s="28" customFormat="1" x14ac:dyDescent="0.2">
      <c r="A396" s="26"/>
      <c r="B396" s="27"/>
    </row>
    <row r="397" spans="1:2" s="28" customFormat="1" x14ac:dyDescent="0.2">
      <c r="A397" s="26"/>
      <c r="B397" s="27"/>
    </row>
    <row r="398" spans="1:2" s="28" customFormat="1" x14ac:dyDescent="0.2">
      <c r="A398" s="26"/>
      <c r="B398" s="27"/>
    </row>
    <row r="399" spans="1:2" s="28" customFormat="1" x14ac:dyDescent="0.2">
      <c r="A399" s="26"/>
      <c r="B399" s="27"/>
    </row>
    <row r="400" spans="1:2" s="28" customFormat="1" x14ac:dyDescent="0.2">
      <c r="A400" s="26"/>
      <c r="B400" s="27"/>
    </row>
    <row r="401" spans="1:2" s="28" customFormat="1" x14ac:dyDescent="0.2">
      <c r="A401" s="26"/>
      <c r="B401" s="27"/>
    </row>
    <row r="402" spans="1:2" s="28" customFormat="1" x14ac:dyDescent="0.2">
      <c r="A402" s="26"/>
      <c r="B402" s="27"/>
    </row>
    <row r="403" spans="1:2" s="28" customFormat="1" x14ac:dyDescent="0.2">
      <c r="A403" s="26"/>
      <c r="B403" s="27"/>
    </row>
    <row r="404" spans="1:2" s="28" customFormat="1" x14ac:dyDescent="0.2">
      <c r="A404" s="26"/>
      <c r="B404" s="27"/>
    </row>
    <row r="405" spans="1:2" s="28" customFormat="1" x14ac:dyDescent="0.2">
      <c r="A405" s="26"/>
      <c r="B405" s="27"/>
    </row>
    <row r="406" spans="1:2" s="28" customFormat="1" x14ac:dyDescent="0.2">
      <c r="A406" s="26"/>
      <c r="B406" s="27"/>
    </row>
    <row r="407" spans="1:2" s="28" customFormat="1" x14ac:dyDescent="0.2">
      <c r="A407" s="26"/>
      <c r="B407" s="27"/>
    </row>
    <row r="408" spans="1:2" s="28" customFormat="1" x14ac:dyDescent="0.2">
      <c r="A408" s="26"/>
      <c r="B408" s="27"/>
    </row>
    <row r="409" spans="1:2" s="28" customFormat="1" x14ac:dyDescent="0.2">
      <c r="A409" s="26"/>
      <c r="B409" s="27"/>
    </row>
    <row r="410" spans="1:2" s="28" customFormat="1" x14ac:dyDescent="0.2">
      <c r="A410" s="26"/>
      <c r="B410" s="27"/>
    </row>
    <row r="411" spans="1:2" s="28" customFormat="1" x14ac:dyDescent="0.2">
      <c r="A411" s="26"/>
      <c r="B411" s="27"/>
    </row>
    <row r="412" spans="1:2" s="28" customFormat="1" x14ac:dyDescent="0.2">
      <c r="A412" s="26"/>
      <c r="B412" s="27"/>
    </row>
    <row r="413" spans="1:2" s="28" customFormat="1" x14ac:dyDescent="0.2">
      <c r="A413" s="26"/>
      <c r="B413" s="27"/>
    </row>
    <row r="414" spans="1:2" s="28" customFormat="1" x14ac:dyDescent="0.2">
      <c r="A414" s="26"/>
      <c r="B414" s="27"/>
    </row>
    <row r="415" spans="1:2" s="28" customFormat="1" x14ac:dyDescent="0.2">
      <c r="A415" s="26"/>
      <c r="B415" s="27"/>
    </row>
    <row r="416" spans="1:2" s="28" customFormat="1" x14ac:dyDescent="0.2">
      <c r="A416" s="26"/>
      <c r="B416" s="27"/>
    </row>
    <row r="417" spans="1:2" s="28" customFormat="1" x14ac:dyDescent="0.2">
      <c r="A417" s="26"/>
      <c r="B417" s="27"/>
    </row>
    <row r="418" spans="1:2" s="28" customFormat="1" x14ac:dyDescent="0.2">
      <c r="A418" s="26"/>
      <c r="B418" s="27"/>
    </row>
    <row r="419" spans="1:2" s="28" customFormat="1" x14ac:dyDescent="0.2">
      <c r="A419" s="26"/>
      <c r="B419" s="27"/>
    </row>
    <row r="420" spans="1:2" s="28" customFormat="1" x14ac:dyDescent="0.2">
      <c r="A420" s="26"/>
      <c r="B420" s="27"/>
    </row>
    <row r="421" spans="1:2" s="28" customFormat="1" x14ac:dyDescent="0.2">
      <c r="A421" s="26"/>
      <c r="B421" s="27"/>
    </row>
    <row r="422" spans="1:2" s="28" customFormat="1" x14ac:dyDescent="0.2">
      <c r="A422" s="26"/>
      <c r="B422" s="27"/>
    </row>
    <row r="423" spans="1:2" s="28" customFormat="1" x14ac:dyDescent="0.2">
      <c r="A423" s="26"/>
      <c r="B423" s="27"/>
    </row>
    <row r="424" spans="1:2" s="28" customFormat="1" x14ac:dyDescent="0.2">
      <c r="A424" s="26"/>
      <c r="B424" s="27"/>
    </row>
    <row r="425" spans="1:2" s="28" customFormat="1" x14ac:dyDescent="0.2">
      <c r="A425" s="26"/>
      <c r="B425" s="27"/>
    </row>
    <row r="426" spans="1:2" s="28" customFormat="1" x14ac:dyDescent="0.2">
      <c r="A426" s="26"/>
      <c r="B426" s="27"/>
    </row>
    <row r="427" spans="1:2" s="28" customFormat="1" x14ac:dyDescent="0.2">
      <c r="A427" s="26"/>
      <c r="B427" s="27"/>
    </row>
    <row r="428" spans="1:2" s="28" customFormat="1" x14ac:dyDescent="0.2">
      <c r="A428" s="26"/>
      <c r="B428" s="27"/>
    </row>
    <row r="429" spans="1:2" s="28" customFormat="1" x14ac:dyDescent="0.2">
      <c r="A429" s="26"/>
      <c r="B429" s="27"/>
    </row>
    <row r="430" spans="1:2" s="28" customFormat="1" x14ac:dyDescent="0.2">
      <c r="A430" s="26"/>
      <c r="B430" s="27"/>
    </row>
    <row r="431" spans="1:2" s="28" customFormat="1" x14ac:dyDescent="0.2">
      <c r="A431" s="26"/>
      <c r="B431" s="27"/>
    </row>
    <row r="432" spans="1:2" s="28" customFormat="1" x14ac:dyDescent="0.2">
      <c r="A432" s="26"/>
      <c r="B432" s="27"/>
    </row>
    <row r="433" spans="1:2" s="28" customFormat="1" x14ac:dyDescent="0.2">
      <c r="A433" s="26"/>
      <c r="B433" s="27"/>
    </row>
    <row r="434" spans="1:2" s="28" customFormat="1" x14ac:dyDescent="0.2">
      <c r="A434" s="26"/>
      <c r="B434" s="27"/>
    </row>
    <row r="435" spans="1:2" s="28" customFormat="1" x14ac:dyDescent="0.2">
      <c r="A435" s="26"/>
      <c r="B435" s="27"/>
    </row>
    <row r="436" spans="1:2" s="28" customFormat="1" x14ac:dyDescent="0.2">
      <c r="A436" s="26"/>
      <c r="B436" s="27"/>
    </row>
    <row r="437" spans="1:2" s="28" customFormat="1" x14ac:dyDescent="0.2">
      <c r="A437" s="26"/>
      <c r="B437" s="27"/>
    </row>
    <row r="438" spans="1:2" s="28" customFormat="1" x14ac:dyDescent="0.2">
      <c r="A438" s="26"/>
      <c r="B438" s="27"/>
    </row>
    <row r="439" spans="1:2" s="28" customFormat="1" x14ac:dyDescent="0.2">
      <c r="A439" s="26"/>
      <c r="B439" s="27"/>
    </row>
    <row r="440" spans="1:2" s="28" customFormat="1" x14ac:dyDescent="0.2">
      <c r="A440" s="26"/>
      <c r="B440" s="27"/>
    </row>
    <row r="441" spans="1:2" s="28" customFormat="1" x14ac:dyDescent="0.2">
      <c r="A441" s="26"/>
      <c r="B441" s="27"/>
    </row>
    <row r="442" spans="1:2" s="28" customFormat="1" x14ac:dyDescent="0.2">
      <c r="A442" s="26"/>
      <c r="B442" s="27"/>
    </row>
    <row r="443" spans="1:2" s="28" customFormat="1" x14ac:dyDescent="0.2">
      <c r="A443" s="26"/>
      <c r="B443" s="27"/>
    </row>
    <row r="444" spans="1:2" s="28" customFormat="1" x14ac:dyDescent="0.2">
      <c r="A444" s="26"/>
      <c r="B444" s="27"/>
    </row>
    <row r="445" spans="1:2" s="28" customFormat="1" x14ac:dyDescent="0.2">
      <c r="A445" s="26"/>
      <c r="B445" s="27"/>
    </row>
    <row r="446" spans="1:2" s="28" customFormat="1" x14ac:dyDescent="0.2">
      <c r="A446" s="26"/>
      <c r="B446" s="27"/>
    </row>
    <row r="447" spans="1:2" s="28" customFormat="1" x14ac:dyDescent="0.2">
      <c r="A447" s="26"/>
      <c r="B447" s="27"/>
    </row>
    <row r="448" spans="1:2" s="28" customFormat="1" x14ac:dyDescent="0.2">
      <c r="A448" s="26"/>
      <c r="B448" s="27"/>
    </row>
    <row r="449" spans="1:2" s="28" customFormat="1" x14ac:dyDescent="0.2">
      <c r="A449" s="26"/>
      <c r="B449" s="27"/>
    </row>
    <row r="450" spans="1:2" s="28" customFormat="1" x14ac:dyDescent="0.2">
      <c r="A450" s="26"/>
      <c r="B450" s="27"/>
    </row>
    <row r="451" spans="1:2" s="28" customFormat="1" x14ac:dyDescent="0.2">
      <c r="A451" s="26"/>
      <c r="B451" s="27"/>
    </row>
    <row r="452" spans="1:2" s="28" customFormat="1" x14ac:dyDescent="0.2">
      <c r="A452" s="26"/>
      <c r="B452" s="27"/>
    </row>
    <row r="453" spans="1:2" s="28" customFormat="1" x14ac:dyDescent="0.2">
      <c r="A453" s="26"/>
      <c r="B453" s="27"/>
    </row>
    <row r="454" spans="1:2" s="28" customFormat="1" x14ac:dyDescent="0.2">
      <c r="A454" s="26"/>
      <c r="B454" s="27"/>
    </row>
    <row r="455" spans="1:2" s="28" customFormat="1" x14ac:dyDescent="0.2">
      <c r="A455" s="26"/>
      <c r="B455" s="27"/>
    </row>
    <row r="456" spans="1:2" s="28" customFormat="1" x14ac:dyDescent="0.2">
      <c r="A456" s="26"/>
      <c r="B456" s="27"/>
    </row>
    <row r="457" spans="1:2" s="28" customFormat="1" x14ac:dyDescent="0.2">
      <c r="A457" s="26"/>
      <c r="B457" s="27"/>
    </row>
    <row r="458" spans="1:2" s="28" customFormat="1" x14ac:dyDescent="0.2">
      <c r="A458" s="26"/>
      <c r="B458" s="27"/>
    </row>
    <row r="459" spans="1:2" s="28" customFormat="1" x14ac:dyDescent="0.2">
      <c r="A459" s="26"/>
      <c r="B459" s="27"/>
    </row>
    <row r="460" spans="1:2" s="28" customFormat="1" x14ac:dyDescent="0.2">
      <c r="A460" s="26"/>
      <c r="B460" s="27"/>
    </row>
    <row r="461" spans="1:2" s="28" customFormat="1" x14ac:dyDescent="0.2">
      <c r="A461" s="26"/>
      <c r="B461" s="27"/>
    </row>
    <row r="462" spans="1:2" s="28" customFormat="1" x14ac:dyDescent="0.2">
      <c r="A462" s="26"/>
      <c r="B462" s="27"/>
    </row>
    <row r="463" spans="1:2" s="28" customFormat="1" x14ac:dyDescent="0.2">
      <c r="A463" s="26"/>
      <c r="B463" s="27"/>
    </row>
    <row r="464" spans="1:2" s="28" customFormat="1" x14ac:dyDescent="0.2">
      <c r="A464" s="26"/>
      <c r="B464" s="27"/>
    </row>
    <row r="465" spans="1:2" s="28" customFormat="1" x14ac:dyDescent="0.2">
      <c r="A465" s="26"/>
      <c r="B465" s="27"/>
    </row>
    <row r="466" spans="1:2" s="28" customFormat="1" x14ac:dyDescent="0.2">
      <c r="A466" s="26"/>
      <c r="B466" s="27"/>
    </row>
    <row r="467" spans="1:2" s="28" customFormat="1" x14ac:dyDescent="0.2">
      <c r="A467" s="26"/>
      <c r="B467" s="27"/>
    </row>
    <row r="468" spans="1:2" s="28" customFormat="1" x14ac:dyDescent="0.2">
      <c r="A468" s="26"/>
      <c r="B468" s="27"/>
    </row>
    <row r="469" spans="1:2" s="28" customFormat="1" x14ac:dyDescent="0.2">
      <c r="A469" s="26"/>
      <c r="B469" s="27"/>
    </row>
    <row r="470" spans="1:2" s="28" customFormat="1" x14ac:dyDescent="0.2">
      <c r="A470" s="26"/>
      <c r="B470" s="27"/>
    </row>
    <row r="471" spans="1:2" s="28" customFormat="1" x14ac:dyDescent="0.2">
      <c r="A471" s="26"/>
      <c r="B471" s="27"/>
    </row>
    <row r="472" spans="1:2" s="28" customFormat="1" x14ac:dyDescent="0.2">
      <c r="A472" s="26"/>
      <c r="B472" s="27"/>
    </row>
    <row r="473" spans="1:2" s="28" customFormat="1" x14ac:dyDescent="0.2">
      <c r="A473" s="26"/>
      <c r="B473" s="27"/>
    </row>
    <row r="474" spans="1:2" s="28" customFormat="1" x14ac:dyDescent="0.2">
      <c r="A474" s="26"/>
      <c r="B474" s="27"/>
    </row>
    <row r="475" spans="1:2" s="28" customFormat="1" x14ac:dyDescent="0.2">
      <c r="A475" s="26"/>
      <c r="B475" s="27"/>
    </row>
    <row r="476" spans="1:2" s="28" customFormat="1" x14ac:dyDescent="0.2">
      <c r="A476" s="26"/>
      <c r="B476" s="27"/>
    </row>
    <row r="477" spans="1:2" s="28" customFormat="1" x14ac:dyDescent="0.2">
      <c r="A477" s="26"/>
      <c r="B477" s="27"/>
    </row>
    <row r="478" spans="1:2" s="28" customFormat="1" x14ac:dyDescent="0.2">
      <c r="A478" s="26"/>
      <c r="B478" s="27"/>
    </row>
    <row r="479" spans="1:2" s="28" customFormat="1" x14ac:dyDescent="0.2">
      <c r="A479" s="26"/>
      <c r="B479" s="27"/>
    </row>
    <row r="480" spans="1:2" s="28" customFormat="1" x14ac:dyDescent="0.2">
      <c r="A480" s="26"/>
      <c r="B480" s="27"/>
    </row>
    <row r="481" spans="1:2" s="28" customFormat="1" x14ac:dyDescent="0.2">
      <c r="A481" s="26"/>
      <c r="B481" s="27"/>
    </row>
    <row r="482" spans="1:2" s="28" customFormat="1" x14ac:dyDescent="0.2">
      <c r="A482" s="26"/>
      <c r="B482" s="27"/>
    </row>
    <row r="483" spans="1:2" s="28" customFormat="1" x14ac:dyDescent="0.2">
      <c r="A483" s="26"/>
      <c r="B483" s="27"/>
    </row>
    <row r="484" spans="1:2" s="28" customFormat="1" x14ac:dyDescent="0.2">
      <c r="A484" s="26"/>
      <c r="B484" s="27"/>
    </row>
    <row r="485" spans="1:2" s="28" customFormat="1" x14ac:dyDescent="0.2">
      <c r="A485" s="26"/>
      <c r="B485" s="27"/>
    </row>
    <row r="486" spans="1:2" s="28" customFormat="1" x14ac:dyDescent="0.2">
      <c r="A486" s="26"/>
      <c r="B486" s="27"/>
    </row>
    <row r="487" spans="1:2" s="28" customFormat="1" x14ac:dyDescent="0.2">
      <c r="A487" s="26"/>
      <c r="B487" s="27"/>
    </row>
    <row r="488" spans="1:2" s="28" customFormat="1" x14ac:dyDescent="0.2">
      <c r="A488" s="26"/>
      <c r="B488" s="27"/>
    </row>
    <row r="489" spans="1:2" s="28" customFormat="1" x14ac:dyDescent="0.2">
      <c r="A489" s="26"/>
      <c r="B489" s="27"/>
    </row>
    <row r="490" spans="1:2" s="28" customFormat="1" x14ac:dyDescent="0.2">
      <c r="A490" s="26"/>
      <c r="B490" s="27"/>
    </row>
    <row r="491" spans="1:2" s="28" customFormat="1" x14ac:dyDescent="0.2">
      <c r="A491" s="26"/>
      <c r="B491" s="27"/>
    </row>
    <row r="492" spans="1:2" s="28" customFormat="1" x14ac:dyDescent="0.2">
      <c r="A492" s="26"/>
      <c r="B492" s="27"/>
    </row>
    <row r="493" spans="1:2" s="28" customFormat="1" x14ac:dyDescent="0.2">
      <c r="A493" s="26"/>
      <c r="B493" s="27"/>
    </row>
    <row r="494" spans="1:2" s="28" customFormat="1" x14ac:dyDescent="0.2">
      <c r="A494" s="26"/>
      <c r="B494" s="27"/>
    </row>
    <row r="495" spans="1:2" s="28" customFormat="1" x14ac:dyDescent="0.2">
      <c r="A495" s="26"/>
      <c r="B495" s="27"/>
    </row>
    <row r="496" spans="1:2" s="28" customFormat="1" x14ac:dyDescent="0.2">
      <c r="A496" s="26"/>
      <c r="B496" s="27"/>
    </row>
    <row r="497" spans="1:2" s="28" customFormat="1" x14ac:dyDescent="0.2">
      <c r="A497" s="26"/>
      <c r="B497" s="27"/>
    </row>
    <row r="498" spans="1:2" s="28" customFormat="1" x14ac:dyDescent="0.2">
      <c r="A498" s="26"/>
      <c r="B498" s="27"/>
    </row>
    <row r="499" spans="1:2" s="28" customFormat="1" x14ac:dyDescent="0.2">
      <c r="A499" s="26"/>
      <c r="B499" s="27"/>
    </row>
    <row r="500" spans="1:2" s="28" customFormat="1" x14ac:dyDescent="0.2">
      <c r="A500" s="26"/>
      <c r="B500" s="27"/>
    </row>
    <row r="501" spans="1:2" s="28" customFormat="1" x14ac:dyDescent="0.2">
      <c r="A501" s="26"/>
      <c r="B501" s="27"/>
    </row>
    <row r="502" spans="1:2" s="28" customFormat="1" x14ac:dyDescent="0.2">
      <c r="A502" s="26"/>
      <c r="B502" s="27"/>
    </row>
    <row r="503" spans="1:2" s="28" customFormat="1" x14ac:dyDescent="0.2">
      <c r="A503" s="26"/>
      <c r="B503" s="27"/>
    </row>
    <row r="504" spans="1:2" s="28" customFormat="1" x14ac:dyDescent="0.2">
      <c r="A504" s="26"/>
      <c r="B504" s="27"/>
    </row>
    <row r="505" spans="1:2" s="28" customFormat="1" x14ac:dyDescent="0.2">
      <c r="A505" s="26"/>
      <c r="B505" s="27"/>
    </row>
    <row r="506" spans="1:2" s="28" customFormat="1" x14ac:dyDescent="0.2">
      <c r="A506" s="26"/>
      <c r="B506" s="27"/>
    </row>
    <row r="507" spans="1:2" s="28" customFormat="1" x14ac:dyDescent="0.2">
      <c r="A507" s="26"/>
      <c r="B507" s="27"/>
    </row>
    <row r="508" spans="1:2" s="28" customFormat="1" x14ac:dyDescent="0.2">
      <c r="A508" s="26"/>
      <c r="B508" s="27"/>
    </row>
    <row r="509" spans="1:2" s="28" customFormat="1" x14ac:dyDescent="0.2">
      <c r="A509" s="26"/>
      <c r="B509" s="27"/>
    </row>
    <row r="510" spans="1:2" s="28" customFormat="1" x14ac:dyDescent="0.2">
      <c r="A510" s="26"/>
      <c r="B510" s="27"/>
    </row>
    <row r="511" spans="1:2" s="28" customFormat="1" x14ac:dyDescent="0.2">
      <c r="A511" s="26"/>
      <c r="B511" s="27"/>
    </row>
    <row r="512" spans="1:2" s="28" customFormat="1" x14ac:dyDescent="0.2">
      <c r="A512" s="26"/>
      <c r="B512" s="27"/>
    </row>
  </sheetData>
  <sheetProtection algorithmName="SHA-512" hashValue="U5NjRHVtTdOT3u43mTTV/OGdkX+Zs2AriymoEtrpPjonN3fNKn31/AQr0QtX9eQxgFWgI3/v+1O7rqjuFYO6PQ==" saltValue="DclNOex0Mg4fTLeDuOBskg==" spinCount="100000" sheet="1" objects="1" scenarios="1"/>
  <mergeCells count="2">
    <mergeCell ref="A7:B7"/>
    <mergeCell ref="A16:B16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467C-3618-0145-BC43-3572D84BAE69}">
  <dimension ref="A1:F111"/>
  <sheetViews>
    <sheetView topLeftCell="A94" zoomScale="130" zoomScaleNormal="130" workbookViewId="0">
      <selection activeCell="A25" sqref="A25:XFD25"/>
    </sheetView>
  </sheetViews>
  <sheetFormatPr baseColWidth="10" defaultRowHeight="13" x14ac:dyDescent="0.2"/>
  <cols>
    <col min="1" max="1" width="38.83203125" style="68" bestFit="1" customWidth="1"/>
    <col min="2" max="2" width="23.33203125" style="68" bestFit="1" customWidth="1"/>
    <col min="3" max="3" width="18.33203125" style="68" customWidth="1"/>
    <col min="4" max="4" width="11.1640625" style="68" customWidth="1"/>
    <col min="5" max="5" width="11.1640625" style="85" customWidth="1"/>
    <col min="6" max="6" width="11.1640625" style="68" customWidth="1"/>
    <col min="7" max="16384" width="10.83203125" style="68"/>
  </cols>
  <sheetData>
    <row r="1" spans="1:6" s="64" customFormat="1" ht="67" customHeight="1" x14ac:dyDescent="0.2">
      <c r="A1" s="62" t="s">
        <v>39</v>
      </c>
      <c r="B1" s="62" t="s">
        <v>40</v>
      </c>
      <c r="C1" s="62" t="s">
        <v>41</v>
      </c>
      <c r="D1" s="62" t="s">
        <v>42</v>
      </c>
      <c r="E1" s="63" t="s">
        <v>43</v>
      </c>
      <c r="F1" s="62" t="s">
        <v>44</v>
      </c>
    </row>
    <row r="2" spans="1:6" ht="17" customHeight="1" x14ac:dyDescent="0.2">
      <c r="A2" s="65" t="s">
        <v>45</v>
      </c>
      <c r="B2" s="66" t="s">
        <v>46</v>
      </c>
      <c r="C2" s="66" t="s">
        <v>11</v>
      </c>
      <c r="D2" s="65" t="s">
        <v>47</v>
      </c>
      <c r="E2" s="67">
        <v>21.3</v>
      </c>
      <c r="F2" s="70">
        <v>156</v>
      </c>
    </row>
    <row r="3" spans="1:6" ht="17" customHeight="1" x14ac:dyDescent="0.2">
      <c r="A3" s="65" t="s">
        <v>45</v>
      </c>
      <c r="B3" s="69" t="s">
        <v>46</v>
      </c>
      <c r="C3" s="69" t="s">
        <v>11</v>
      </c>
      <c r="D3" s="70" t="s">
        <v>48</v>
      </c>
      <c r="E3" s="71">
        <v>21.3</v>
      </c>
      <c r="F3" s="70">
        <v>156</v>
      </c>
    </row>
    <row r="4" spans="1:6" ht="17" customHeight="1" x14ac:dyDescent="0.2">
      <c r="A4" s="65" t="s">
        <v>45</v>
      </c>
      <c r="B4" s="69" t="s">
        <v>46</v>
      </c>
      <c r="C4" s="69" t="s">
        <v>11</v>
      </c>
      <c r="D4" s="70" t="s">
        <v>49</v>
      </c>
      <c r="E4" s="71">
        <v>39.200000000000003</v>
      </c>
      <c r="F4" s="70">
        <v>156</v>
      </c>
    </row>
    <row r="5" spans="1:6" ht="17" customHeight="1" x14ac:dyDescent="0.2">
      <c r="A5" s="72" t="s">
        <v>45</v>
      </c>
      <c r="B5" s="73" t="s">
        <v>21</v>
      </c>
      <c r="C5" s="73" t="s">
        <v>7</v>
      </c>
      <c r="D5" s="74">
        <v>2</v>
      </c>
      <c r="E5" s="75">
        <v>7.1</v>
      </c>
      <c r="F5" s="74">
        <v>255</v>
      </c>
    </row>
    <row r="6" spans="1:6" ht="17" customHeight="1" x14ac:dyDescent="0.2">
      <c r="A6" s="65" t="s">
        <v>45</v>
      </c>
      <c r="B6" s="69" t="s">
        <v>46</v>
      </c>
      <c r="C6" s="69" t="s">
        <v>11</v>
      </c>
      <c r="D6" s="70" t="s">
        <v>50</v>
      </c>
      <c r="E6" s="71">
        <v>42.2</v>
      </c>
      <c r="F6" s="70">
        <v>156</v>
      </c>
    </row>
    <row r="7" spans="1:6" ht="17" customHeight="1" x14ac:dyDescent="0.2">
      <c r="A7" s="65" t="s">
        <v>45</v>
      </c>
      <c r="B7" s="69" t="s">
        <v>51</v>
      </c>
      <c r="C7" s="69" t="s">
        <v>11</v>
      </c>
      <c r="D7" s="70" t="s">
        <v>52</v>
      </c>
      <c r="E7" s="71">
        <v>19.2</v>
      </c>
      <c r="F7" s="70">
        <v>156</v>
      </c>
    </row>
    <row r="8" spans="1:6" ht="17" customHeight="1" x14ac:dyDescent="0.2">
      <c r="A8" s="65" t="s">
        <v>45</v>
      </c>
      <c r="B8" s="69" t="s">
        <v>51</v>
      </c>
      <c r="C8" s="69" t="s">
        <v>11</v>
      </c>
      <c r="D8" s="70" t="s">
        <v>53</v>
      </c>
      <c r="E8" s="71">
        <v>18.2</v>
      </c>
      <c r="F8" s="70">
        <v>156</v>
      </c>
    </row>
    <row r="9" spans="1:6" ht="17" customHeight="1" x14ac:dyDescent="0.2">
      <c r="A9" s="72" t="s">
        <v>45</v>
      </c>
      <c r="B9" s="73" t="s">
        <v>26</v>
      </c>
      <c r="C9" s="73" t="s">
        <v>54</v>
      </c>
      <c r="D9" s="74">
        <v>2</v>
      </c>
      <c r="E9" s="75">
        <v>2.2000000000000002</v>
      </c>
      <c r="F9" s="74">
        <v>255</v>
      </c>
    </row>
    <row r="10" spans="1:6" ht="17" customHeight="1" x14ac:dyDescent="0.2">
      <c r="A10" s="72" t="s">
        <v>45</v>
      </c>
      <c r="B10" s="73" t="s">
        <v>26</v>
      </c>
      <c r="C10" s="73" t="s">
        <v>54</v>
      </c>
      <c r="D10" s="74">
        <v>2</v>
      </c>
      <c r="E10" s="75">
        <v>2.2000000000000002</v>
      </c>
      <c r="F10" s="74">
        <v>255</v>
      </c>
    </row>
    <row r="11" spans="1:6" ht="17" customHeight="1" x14ac:dyDescent="0.2">
      <c r="A11" s="65" t="s">
        <v>45</v>
      </c>
      <c r="B11" s="69" t="s">
        <v>55</v>
      </c>
      <c r="C11" s="69" t="s">
        <v>11</v>
      </c>
      <c r="D11" s="70">
        <v>2</v>
      </c>
      <c r="E11" s="71">
        <v>13.3</v>
      </c>
      <c r="F11" s="70">
        <v>156</v>
      </c>
    </row>
    <row r="12" spans="1:6" ht="17" customHeight="1" x14ac:dyDescent="0.2">
      <c r="A12" s="65" t="s">
        <v>45</v>
      </c>
      <c r="B12" s="69" t="s">
        <v>20</v>
      </c>
      <c r="C12" s="69" t="s">
        <v>54</v>
      </c>
      <c r="D12" s="70">
        <v>2</v>
      </c>
      <c r="E12" s="71">
        <v>2.2999999999999998</v>
      </c>
      <c r="F12" s="70">
        <v>156</v>
      </c>
    </row>
    <row r="13" spans="1:6" ht="17" customHeight="1" x14ac:dyDescent="0.2">
      <c r="A13" s="72" t="s">
        <v>45</v>
      </c>
      <c r="B13" s="73" t="s">
        <v>22</v>
      </c>
      <c r="C13" s="73" t="s">
        <v>11</v>
      </c>
      <c r="D13" s="74">
        <v>2</v>
      </c>
      <c r="E13" s="75">
        <v>8.6</v>
      </c>
      <c r="F13" s="74">
        <v>255</v>
      </c>
    </row>
    <row r="14" spans="1:6" ht="17" customHeight="1" x14ac:dyDescent="0.2">
      <c r="A14" s="65" t="s">
        <v>45</v>
      </c>
      <c r="B14" s="69" t="s">
        <v>46</v>
      </c>
      <c r="C14" s="69" t="s">
        <v>11</v>
      </c>
      <c r="D14" s="70" t="s">
        <v>56</v>
      </c>
      <c r="E14" s="71">
        <v>21.3</v>
      </c>
      <c r="F14" s="70">
        <v>156</v>
      </c>
    </row>
    <row r="15" spans="1:6" ht="17" customHeight="1" x14ac:dyDescent="0.2">
      <c r="A15" s="65" t="s">
        <v>45</v>
      </c>
      <c r="B15" s="69" t="s">
        <v>46</v>
      </c>
      <c r="C15" s="69" t="s">
        <v>11</v>
      </c>
      <c r="D15" s="70" t="s">
        <v>57</v>
      </c>
      <c r="E15" s="71">
        <v>26.8</v>
      </c>
      <c r="F15" s="70">
        <v>156</v>
      </c>
    </row>
    <row r="16" spans="1:6" ht="17" customHeight="1" x14ac:dyDescent="0.2">
      <c r="A16" s="65" t="s">
        <v>45</v>
      </c>
      <c r="B16" s="69" t="s">
        <v>46</v>
      </c>
      <c r="C16" s="69" t="s">
        <v>11</v>
      </c>
      <c r="D16" s="70" t="s">
        <v>58</v>
      </c>
      <c r="E16" s="71">
        <v>13</v>
      </c>
      <c r="F16" s="70">
        <v>156</v>
      </c>
    </row>
    <row r="17" spans="1:6" ht="17" customHeight="1" x14ac:dyDescent="0.2">
      <c r="A17" s="65" t="s">
        <v>45</v>
      </c>
      <c r="B17" s="69" t="s">
        <v>46</v>
      </c>
      <c r="C17" s="69" t="s">
        <v>11</v>
      </c>
      <c r="D17" s="70" t="s">
        <v>59</v>
      </c>
      <c r="E17" s="71">
        <v>29.3</v>
      </c>
      <c r="F17" s="70">
        <v>156</v>
      </c>
    </row>
    <row r="18" spans="1:6" ht="17" customHeight="1" x14ac:dyDescent="0.2">
      <c r="A18" s="72" t="s">
        <v>45</v>
      </c>
      <c r="B18" s="73" t="s">
        <v>51</v>
      </c>
      <c r="C18" s="73" t="s">
        <v>11</v>
      </c>
      <c r="D18" s="74" t="s">
        <v>60</v>
      </c>
      <c r="E18" s="75">
        <v>43.2</v>
      </c>
      <c r="F18" s="74">
        <v>255</v>
      </c>
    </row>
    <row r="19" spans="1:6" ht="17" customHeight="1" x14ac:dyDescent="0.2">
      <c r="A19" s="72" t="s">
        <v>45</v>
      </c>
      <c r="B19" s="73" t="s">
        <v>24</v>
      </c>
      <c r="C19" s="73" t="s">
        <v>11</v>
      </c>
      <c r="D19" s="74">
        <v>0</v>
      </c>
      <c r="E19" s="75">
        <v>19.899999999999999</v>
      </c>
      <c r="F19" s="74">
        <v>255</v>
      </c>
    </row>
    <row r="20" spans="1:6" ht="17" customHeight="1" x14ac:dyDescent="0.2">
      <c r="A20" s="72" t="s">
        <v>45</v>
      </c>
      <c r="B20" s="73" t="s">
        <v>55</v>
      </c>
      <c r="C20" s="73" t="s">
        <v>11</v>
      </c>
      <c r="D20" s="74">
        <v>0</v>
      </c>
      <c r="E20" s="75">
        <v>9</v>
      </c>
      <c r="F20" s="74">
        <v>255</v>
      </c>
    </row>
    <row r="21" spans="1:6" ht="17" customHeight="1" x14ac:dyDescent="0.2">
      <c r="A21" s="72" t="s">
        <v>45</v>
      </c>
      <c r="B21" s="73" t="s">
        <v>55</v>
      </c>
      <c r="C21" s="73" t="s">
        <v>54</v>
      </c>
      <c r="D21" s="74">
        <v>0</v>
      </c>
      <c r="E21" s="75">
        <v>41.1</v>
      </c>
      <c r="F21" s="74">
        <v>255</v>
      </c>
    </row>
    <row r="22" spans="1:6" ht="17" customHeight="1" x14ac:dyDescent="0.2">
      <c r="A22" s="72" t="s">
        <v>45</v>
      </c>
      <c r="B22" s="73" t="s">
        <v>22</v>
      </c>
      <c r="C22" s="73" t="s">
        <v>11</v>
      </c>
      <c r="D22" s="74">
        <v>0</v>
      </c>
      <c r="E22" s="75">
        <v>8.5</v>
      </c>
      <c r="F22" s="74">
        <v>255</v>
      </c>
    </row>
    <row r="23" spans="1:6" ht="17" customHeight="1" x14ac:dyDescent="0.2">
      <c r="A23" s="76" t="s">
        <v>45</v>
      </c>
      <c r="B23" s="77" t="s">
        <v>61</v>
      </c>
      <c r="C23" s="77" t="s">
        <v>54</v>
      </c>
      <c r="D23" s="78">
        <v>0</v>
      </c>
      <c r="E23" s="79">
        <v>2</v>
      </c>
      <c r="F23" s="78">
        <v>52</v>
      </c>
    </row>
    <row r="24" spans="1:6" ht="17" customHeight="1" x14ac:dyDescent="0.2">
      <c r="A24" s="65" t="s">
        <v>45</v>
      </c>
      <c r="B24" s="69" t="s">
        <v>62</v>
      </c>
      <c r="C24" s="69" t="s">
        <v>54</v>
      </c>
      <c r="D24" s="70">
        <v>0</v>
      </c>
      <c r="E24" s="71">
        <v>8.6</v>
      </c>
      <c r="F24" s="70">
        <v>156</v>
      </c>
    </row>
    <row r="25" spans="1:6" ht="17" customHeight="1" x14ac:dyDescent="0.2">
      <c r="A25" s="72" t="s">
        <v>45</v>
      </c>
      <c r="B25" s="73" t="s">
        <v>19</v>
      </c>
      <c r="C25" s="73" t="s">
        <v>54</v>
      </c>
      <c r="D25" s="74" t="s">
        <v>63</v>
      </c>
      <c r="E25" s="75">
        <v>35.299999999999997</v>
      </c>
      <c r="F25" s="74">
        <v>255</v>
      </c>
    </row>
    <row r="26" spans="1:6" ht="17" customHeight="1" x14ac:dyDescent="0.2">
      <c r="A26" s="72" t="s">
        <v>45</v>
      </c>
      <c r="B26" s="73" t="s">
        <v>64</v>
      </c>
      <c r="C26" s="73" t="s">
        <v>54</v>
      </c>
      <c r="D26" s="74" t="s">
        <v>65</v>
      </c>
      <c r="E26" s="75">
        <v>137.5</v>
      </c>
      <c r="F26" s="74">
        <v>255</v>
      </c>
    </row>
    <row r="27" spans="1:6" ht="17" customHeight="1" x14ac:dyDescent="0.2">
      <c r="A27" s="72" t="s">
        <v>45</v>
      </c>
      <c r="B27" s="74" t="s">
        <v>66</v>
      </c>
      <c r="C27" s="73" t="s">
        <v>67</v>
      </c>
      <c r="D27" s="74">
        <v>0</v>
      </c>
      <c r="E27" s="75">
        <v>11.7</v>
      </c>
      <c r="F27" s="74">
        <v>255</v>
      </c>
    </row>
    <row r="28" spans="1:6" ht="17" customHeight="1" x14ac:dyDescent="0.2">
      <c r="A28" s="72" t="s">
        <v>45</v>
      </c>
      <c r="B28" s="73" t="s">
        <v>64</v>
      </c>
      <c r="C28" s="73" t="s">
        <v>54</v>
      </c>
      <c r="D28" s="74" t="s">
        <v>68</v>
      </c>
      <c r="E28" s="75">
        <v>14.6</v>
      </c>
      <c r="F28" s="74">
        <v>255</v>
      </c>
    </row>
    <row r="29" spans="1:6" ht="17" customHeight="1" x14ac:dyDescent="0.2">
      <c r="A29" s="72" t="s">
        <v>45</v>
      </c>
      <c r="B29" s="73" t="s">
        <v>22</v>
      </c>
      <c r="C29" s="73" t="s">
        <v>7</v>
      </c>
      <c r="D29" s="74">
        <v>0</v>
      </c>
      <c r="E29" s="75">
        <v>4.8</v>
      </c>
      <c r="F29" s="74">
        <v>255</v>
      </c>
    </row>
    <row r="30" spans="1:6" ht="17" customHeight="1" x14ac:dyDescent="0.2">
      <c r="A30" s="72" t="s">
        <v>45</v>
      </c>
      <c r="B30" s="73" t="s">
        <v>69</v>
      </c>
      <c r="C30" s="73" t="s">
        <v>54</v>
      </c>
      <c r="D30" s="74">
        <v>0</v>
      </c>
      <c r="E30" s="75">
        <v>12.6</v>
      </c>
      <c r="F30" s="74">
        <v>255</v>
      </c>
    </row>
    <row r="31" spans="1:6" ht="17" customHeight="1" x14ac:dyDescent="0.2">
      <c r="A31" s="72" t="s">
        <v>45</v>
      </c>
      <c r="B31" s="73" t="s">
        <v>55</v>
      </c>
      <c r="C31" s="73" t="s">
        <v>11</v>
      </c>
      <c r="D31" s="74">
        <v>1</v>
      </c>
      <c r="E31" s="75">
        <v>13.3</v>
      </c>
      <c r="F31" s="74">
        <v>255</v>
      </c>
    </row>
    <row r="32" spans="1:6" ht="17" customHeight="1" x14ac:dyDescent="0.2">
      <c r="A32" s="72" t="s">
        <v>45</v>
      </c>
      <c r="B32" s="73" t="s">
        <v>70</v>
      </c>
      <c r="C32" s="73" t="s">
        <v>11</v>
      </c>
      <c r="D32" s="74">
        <v>1</v>
      </c>
      <c r="E32" s="75">
        <v>8.5</v>
      </c>
      <c r="F32" s="74">
        <v>255</v>
      </c>
    </row>
    <row r="33" spans="1:6" ht="17" customHeight="1" x14ac:dyDescent="0.2">
      <c r="A33" s="65" t="s">
        <v>45</v>
      </c>
      <c r="B33" s="69" t="s">
        <v>46</v>
      </c>
      <c r="C33" s="69" t="s">
        <v>71</v>
      </c>
      <c r="D33" s="70" t="s">
        <v>72</v>
      </c>
      <c r="E33" s="71">
        <v>24.2</v>
      </c>
      <c r="F33" s="70">
        <v>156</v>
      </c>
    </row>
    <row r="34" spans="1:6" ht="17" customHeight="1" x14ac:dyDescent="0.2">
      <c r="A34" s="65" t="s">
        <v>45</v>
      </c>
      <c r="B34" s="69" t="s">
        <v>73</v>
      </c>
      <c r="C34" s="69" t="s">
        <v>71</v>
      </c>
      <c r="D34" s="70" t="s">
        <v>74</v>
      </c>
      <c r="E34" s="71">
        <v>50.4</v>
      </c>
      <c r="F34" s="70">
        <v>156</v>
      </c>
    </row>
    <row r="35" spans="1:6" ht="17" customHeight="1" x14ac:dyDescent="0.2">
      <c r="A35" s="72" t="s">
        <v>45</v>
      </c>
      <c r="B35" s="73" t="s">
        <v>18</v>
      </c>
      <c r="C35" s="73" t="s">
        <v>71</v>
      </c>
      <c r="D35" s="74" t="s">
        <v>75</v>
      </c>
      <c r="E35" s="75">
        <v>159.6</v>
      </c>
      <c r="F35" s="74">
        <v>255</v>
      </c>
    </row>
    <row r="36" spans="1:6" ht="17" customHeight="1" x14ac:dyDescent="0.2">
      <c r="A36" s="65" t="s">
        <v>45</v>
      </c>
      <c r="B36" s="69" t="s">
        <v>55</v>
      </c>
      <c r="C36" s="69" t="s">
        <v>71</v>
      </c>
      <c r="D36" s="70">
        <v>1</v>
      </c>
      <c r="E36" s="71">
        <v>16.8</v>
      </c>
      <c r="F36" s="70">
        <v>156</v>
      </c>
    </row>
    <row r="37" spans="1:6" ht="17" customHeight="1" x14ac:dyDescent="0.2">
      <c r="A37" s="72" t="s">
        <v>45</v>
      </c>
      <c r="B37" s="73" t="s">
        <v>22</v>
      </c>
      <c r="C37" s="73" t="s">
        <v>7</v>
      </c>
      <c r="D37" s="74">
        <v>1</v>
      </c>
      <c r="E37" s="75">
        <v>5</v>
      </c>
      <c r="F37" s="74">
        <v>255</v>
      </c>
    </row>
    <row r="38" spans="1:6" ht="17" customHeight="1" x14ac:dyDescent="0.2">
      <c r="A38" s="65" t="s">
        <v>45</v>
      </c>
      <c r="B38" s="69" t="s">
        <v>46</v>
      </c>
      <c r="C38" s="69" t="s">
        <v>71</v>
      </c>
      <c r="D38" s="70" t="s">
        <v>76</v>
      </c>
      <c r="E38" s="71">
        <v>16.8</v>
      </c>
      <c r="F38" s="70">
        <v>156</v>
      </c>
    </row>
    <row r="39" spans="1:6" ht="17" customHeight="1" x14ac:dyDescent="0.2">
      <c r="A39" s="72" t="s">
        <v>45</v>
      </c>
      <c r="B39" s="73" t="s">
        <v>77</v>
      </c>
      <c r="C39" s="73" t="s">
        <v>11</v>
      </c>
      <c r="D39" s="74">
        <v>2</v>
      </c>
      <c r="E39" s="75">
        <v>41.3</v>
      </c>
      <c r="F39" s="74">
        <v>255</v>
      </c>
    </row>
    <row r="40" spans="1:6" ht="17" customHeight="1" x14ac:dyDescent="0.2">
      <c r="A40" s="72" t="s">
        <v>45</v>
      </c>
      <c r="B40" s="73" t="s">
        <v>23</v>
      </c>
      <c r="C40" s="73" t="s">
        <v>11</v>
      </c>
      <c r="D40" s="74">
        <v>2</v>
      </c>
      <c r="E40" s="75">
        <v>1.1000000000000001</v>
      </c>
      <c r="F40" s="74">
        <v>255</v>
      </c>
    </row>
    <row r="41" spans="1:6" ht="17" customHeight="1" x14ac:dyDescent="0.2">
      <c r="A41" s="72" t="s">
        <v>45</v>
      </c>
      <c r="B41" s="73" t="s">
        <v>78</v>
      </c>
      <c r="C41" s="73" t="s">
        <v>11</v>
      </c>
      <c r="D41" s="74">
        <v>2</v>
      </c>
      <c r="E41" s="75">
        <v>13.16</v>
      </c>
      <c r="F41" s="74">
        <v>255</v>
      </c>
    </row>
    <row r="42" spans="1:6" ht="17" customHeight="1" x14ac:dyDescent="0.2">
      <c r="A42" s="72" t="s">
        <v>45</v>
      </c>
      <c r="B42" s="73" t="s">
        <v>77</v>
      </c>
      <c r="C42" s="73" t="s">
        <v>11</v>
      </c>
      <c r="D42" s="74">
        <v>2</v>
      </c>
      <c r="E42" s="75">
        <v>48.9</v>
      </c>
      <c r="F42" s="74">
        <v>255</v>
      </c>
    </row>
    <row r="43" spans="1:6" ht="17" customHeight="1" x14ac:dyDescent="0.2">
      <c r="A43" s="65" t="s">
        <v>45</v>
      </c>
      <c r="B43" s="69" t="s">
        <v>46</v>
      </c>
      <c r="C43" s="69" t="s">
        <v>11</v>
      </c>
      <c r="D43" s="70" t="s">
        <v>79</v>
      </c>
      <c r="E43" s="71">
        <v>19.8</v>
      </c>
      <c r="F43" s="70">
        <v>156</v>
      </c>
    </row>
    <row r="44" spans="1:6" ht="17" customHeight="1" x14ac:dyDescent="0.2">
      <c r="A44" s="65" t="s">
        <v>45</v>
      </c>
      <c r="B44" s="69" t="s">
        <v>46</v>
      </c>
      <c r="C44" s="69" t="s">
        <v>11</v>
      </c>
      <c r="D44" s="70" t="s">
        <v>80</v>
      </c>
      <c r="E44" s="71">
        <v>22.5</v>
      </c>
      <c r="F44" s="70">
        <v>156</v>
      </c>
    </row>
    <row r="45" spans="1:6" ht="17" customHeight="1" x14ac:dyDescent="0.2">
      <c r="A45" s="65" t="s">
        <v>45</v>
      </c>
      <c r="B45" s="69" t="s">
        <v>46</v>
      </c>
      <c r="C45" s="69" t="s">
        <v>11</v>
      </c>
      <c r="D45" s="70" t="s">
        <v>81</v>
      </c>
      <c r="E45" s="71">
        <v>12.3</v>
      </c>
      <c r="F45" s="70">
        <v>156</v>
      </c>
    </row>
    <row r="46" spans="1:6" ht="17" customHeight="1" x14ac:dyDescent="0.2">
      <c r="A46" s="65" t="s">
        <v>45</v>
      </c>
      <c r="B46" s="69" t="s">
        <v>46</v>
      </c>
      <c r="C46" s="69" t="s">
        <v>11</v>
      </c>
      <c r="D46" s="70" t="s">
        <v>82</v>
      </c>
      <c r="E46" s="71">
        <v>25.5</v>
      </c>
      <c r="F46" s="70">
        <v>156</v>
      </c>
    </row>
    <row r="47" spans="1:6" ht="17" customHeight="1" x14ac:dyDescent="0.2">
      <c r="A47" s="65" t="s">
        <v>45</v>
      </c>
      <c r="B47" s="69" t="s">
        <v>46</v>
      </c>
      <c r="C47" s="69" t="s">
        <v>11</v>
      </c>
      <c r="D47" s="70" t="s">
        <v>83</v>
      </c>
      <c r="E47" s="71">
        <v>21.2</v>
      </c>
      <c r="F47" s="70">
        <v>156</v>
      </c>
    </row>
    <row r="48" spans="1:6" ht="17" customHeight="1" x14ac:dyDescent="0.2">
      <c r="A48" s="65" t="s">
        <v>45</v>
      </c>
      <c r="B48" s="69" t="s">
        <v>46</v>
      </c>
      <c r="C48" s="69" t="s">
        <v>11</v>
      </c>
      <c r="D48" s="70" t="s">
        <v>84</v>
      </c>
      <c r="E48" s="71">
        <v>20.8</v>
      </c>
      <c r="F48" s="70">
        <v>156</v>
      </c>
    </row>
    <row r="49" spans="1:6" ht="17" customHeight="1" x14ac:dyDescent="0.2">
      <c r="A49" s="65" t="s">
        <v>45</v>
      </c>
      <c r="B49" s="69" t="s">
        <v>46</v>
      </c>
      <c r="C49" s="69" t="s">
        <v>11</v>
      </c>
      <c r="D49" s="70" t="s">
        <v>85</v>
      </c>
      <c r="E49" s="71">
        <v>21</v>
      </c>
      <c r="F49" s="70">
        <v>156</v>
      </c>
    </row>
    <row r="50" spans="1:6" ht="17" customHeight="1" x14ac:dyDescent="0.2">
      <c r="A50" s="65" t="s">
        <v>45</v>
      </c>
      <c r="B50" s="69" t="s">
        <v>46</v>
      </c>
      <c r="C50" s="69" t="s">
        <v>11</v>
      </c>
      <c r="D50" s="70" t="s">
        <v>86</v>
      </c>
      <c r="E50" s="71">
        <v>20.9</v>
      </c>
      <c r="F50" s="70">
        <v>156</v>
      </c>
    </row>
    <row r="51" spans="1:6" ht="17" customHeight="1" x14ac:dyDescent="0.2">
      <c r="A51" s="65" t="s">
        <v>45</v>
      </c>
      <c r="B51" s="69" t="s">
        <v>23</v>
      </c>
      <c r="C51" s="69" t="s">
        <v>11</v>
      </c>
      <c r="D51" s="70">
        <v>3</v>
      </c>
      <c r="E51" s="71">
        <v>1.1000000000000001</v>
      </c>
      <c r="F51" s="70">
        <v>156</v>
      </c>
    </row>
    <row r="52" spans="1:6" ht="17" customHeight="1" x14ac:dyDescent="0.2">
      <c r="A52" s="65" t="s">
        <v>45</v>
      </c>
      <c r="B52" s="69" t="s">
        <v>51</v>
      </c>
      <c r="C52" s="69" t="s">
        <v>11</v>
      </c>
      <c r="D52" s="70" t="s">
        <v>87</v>
      </c>
      <c r="E52" s="71">
        <v>38.5</v>
      </c>
      <c r="F52" s="70">
        <v>156</v>
      </c>
    </row>
    <row r="53" spans="1:6" ht="17" customHeight="1" x14ac:dyDescent="0.2">
      <c r="A53" s="65" t="s">
        <v>45</v>
      </c>
      <c r="B53" s="69" t="s">
        <v>88</v>
      </c>
      <c r="C53" s="69" t="s">
        <v>11</v>
      </c>
      <c r="D53" s="70">
        <v>3</v>
      </c>
      <c r="E53" s="71">
        <v>3.8</v>
      </c>
      <c r="F53" s="70">
        <v>156</v>
      </c>
    </row>
    <row r="54" spans="1:6" ht="17" customHeight="1" x14ac:dyDescent="0.2">
      <c r="A54" s="65" t="s">
        <v>45</v>
      </c>
      <c r="B54" s="69" t="s">
        <v>46</v>
      </c>
      <c r="C54" s="69" t="s">
        <v>11</v>
      </c>
      <c r="D54" s="70" t="s">
        <v>89</v>
      </c>
      <c r="E54" s="71">
        <v>14.5</v>
      </c>
      <c r="F54" s="70">
        <v>156</v>
      </c>
    </row>
    <row r="55" spans="1:6" ht="17" customHeight="1" x14ac:dyDescent="0.2">
      <c r="A55" s="65" t="s">
        <v>45</v>
      </c>
      <c r="B55" s="69" t="s">
        <v>46</v>
      </c>
      <c r="C55" s="69" t="s">
        <v>11</v>
      </c>
      <c r="D55" s="70" t="s">
        <v>90</v>
      </c>
      <c r="E55" s="71">
        <v>58.1</v>
      </c>
      <c r="F55" s="70">
        <v>156</v>
      </c>
    </row>
    <row r="56" spans="1:6" ht="17" customHeight="1" x14ac:dyDescent="0.2">
      <c r="A56" s="65" t="s">
        <v>45</v>
      </c>
      <c r="B56" s="69" t="s">
        <v>91</v>
      </c>
      <c r="C56" s="69" t="s">
        <v>71</v>
      </c>
      <c r="D56" s="70">
        <v>0</v>
      </c>
      <c r="E56" s="71">
        <v>22.4</v>
      </c>
      <c r="F56" s="70">
        <v>156</v>
      </c>
    </row>
    <row r="57" spans="1:6" ht="17" customHeight="1" x14ac:dyDescent="0.2">
      <c r="A57" s="65" t="s">
        <v>45</v>
      </c>
      <c r="B57" s="69" t="s">
        <v>91</v>
      </c>
      <c r="C57" s="69" t="s">
        <v>11</v>
      </c>
      <c r="D57" s="70">
        <v>0</v>
      </c>
      <c r="E57" s="71">
        <v>6</v>
      </c>
      <c r="F57" s="70">
        <v>156</v>
      </c>
    </row>
    <row r="58" spans="1:6" ht="17" customHeight="1" x14ac:dyDescent="0.2">
      <c r="A58" s="74" t="s">
        <v>92</v>
      </c>
      <c r="B58" s="73" t="s">
        <v>18</v>
      </c>
      <c r="C58" s="73" t="s">
        <v>30</v>
      </c>
      <c r="D58" s="74"/>
      <c r="E58" s="75">
        <v>238.6</v>
      </c>
      <c r="F58" s="74">
        <v>255</v>
      </c>
    </row>
    <row r="59" spans="1:6" ht="17" customHeight="1" x14ac:dyDescent="0.2">
      <c r="A59" s="74" t="s">
        <v>92</v>
      </c>
      <c r="B59" s="73" t="s">
        <v>27</v>
      </c>
      <c r="C59" s="73" t="s">
        <v>54</v>
      </c>
      <c r="D59" s="74"/>
      <c r="E59" s="75">
        <v>20.100000000000001</v>
      </c>
      <c r="F59" s="74">
        <v>255</v>
      </c>
    </row>
    <row r="60" spans="1:6" ht="17" customHeight="1" x14ac:dyDescent="0.2">
      <c r="A60" s="74" t="s">
        <v>92</v>
      </c>
      <c r="B60" s="73" t="s">
        <v>93</v>
      </c>
      <c r="C60" s="73" t="s">
        <v>30</v>
      </c>
      <c r="D60" s="74"/>
      <c r="E60" s="75">
        <v>32.6</v>
      </c>
      <c r="F60" s="74">
        <v>255</v>
      </c>
    </row>
    <row r="61" spans="1:6" ht="17" customHeight="1" x14ac:dyDescent="0.2">
      <c r="A61" s="70" t="s">
        <v>92</v>
      </c>
      <c r="B61" s="69" t="s">
        <v>46</v>
      </c>
      <c r="C61" s="69" t="s">
        <v>12</v>
      </c>
      <c r="D61" s="70"/>
      <c r="E61" s="71">
        <v>15.2</v>
      </c>
      <c r="F61" s="70">
        <v>156</v>
      </c>
    </row>
    <row r="62" spans="1:6" ht="17" customHeight="1" x14ac:dyDescent="0.2">
      <c r="A62" s="70" t="s">
        <v>92</v>
      </c>
      <c r="B62" s="69" t="s">
        <v>46</v>
      </c>
      <c r="C62" s="69" t="s">
        <v>30</v>
      </c>
      <c r="D62" s="70"/>
      <c r="E62" s="71">
        <v>42.3</v>
      </c>
      <c r="F62" s="70">
        <v>156</v>
      </c>
    </row>
    <row r="63" spans="1:6" ht="17" customHeight="1" x14ac:dyDescent="0.2">
      <c r="A63" s="70" t="s">
        <v>92</v>
      </c>
      <c r="B63" s="69" t="s">
        <v>94</v>
      </c>
      <c r="C63" s="69" t="s">
        <v>30</v>
      </c>
      <c r="D63" s="70"/>
      <c r="E63" s="71">
        <v>147</v>
      </c>
      <c r="F63" s="70">
        <v>156</v>
      </c>
    </row>
    <row r="64" spans="1:6" ht="17" customHeight="1" x14ac:dyDescent="0.2">
      <c r="A64" s="70" t="s">
        <v>92</v>
      </c>
      <c r="B64" s="69" t="s">
        <v>46</v>
      </c>
      <c r="C64" s="69" t="s">
        <v>30</v>
      </c>
      <c r="D64" s="70" t="s">
        <v>95</v>
      </c>
      <c r="E64" s="71">
        <v>46.8</v>
      </c>
      <c r="F64" s="70">
        <v>156</v>
      </c>
    </row>
    <row r="65" spans="1:6" ht="17" customHeight="1" x14ac:dyDescent="0.2">
      <c r="A65" s="74" t="s">
        <v>92</v>
      </c>
      <c r="B65" s="73" t="s">
        <v>64</v>
      </c>
      <c r="C65" s="73" t="s">
        <v>54</v>
      </c>
      <c r="D65" s="74" t="s">
        <v>96</v>
      </c>
      <c r="E65" s="75">
        <v>146</v>
      </c>
      <c r="F65" s="74">
        <v>255</v>
      </c>
    </row>
    <row r="66" spans="1:6" ht="17" customHeight="1" x14ac:dyDescent="0.2">
      <c r="A66" s="70" t="s">
        <v>92</v>
      </c>
      <c r="B66" s="69" t="s">
        <v>46</v>
      </c>
      <c r="C66" s="69" t="s">
        <v>30</v>
      </c>
      <c r="D66" s="70" t="s">
        <v>72</v>
      </c>
      <c r="E66" s="71">
        <v>42.4</v>
      </c>
      <c r="F66" s="70">
        <v>156</v>
      </c>
    </row>
    <row r="67" spans="1:6" ht="17" customHeight="1" x14ac:dyDescent="0.2">
      <c r="A67" s="74" t="s">
        <v>92</v>
      </c>
      <c r="B67" s="73" t="s">
        <v>22</v>
      </c>
      <c r="C67" s="73" t="s">
        <v>15</v>
      </c>
      <c r="D67" s="74"/>
      <c r="E67" s="75">
        <v>6</v>
      </c>
      <c r="F67" s="74">
        <v>255</v>
      </c>
    </row>
    <row r="68" spans="1:6" ht="17" customHeight="1" x14ac:dyDescent="0.2">
      <c r="A68" s="74" t="s">
        <v>92</v>
      </c>
      <c r="B68" s="73" t="s">
        <v>97</v>
      </c>
      <c r="C68" s="73" t="s">
        <v>11</v>
      </c>
      <c r="D68" s="74"/>
      <c r="E68" s="75">
        <v>9.9</v>
      </c>
      <c r="F68" s="74">
        <v>255</v>
      </c>
    </row>
    <row r="69" spans="1:6" ht="17" customHeight="1" x14ac:dyDescent="0.2">
      <c r="A69" s="74" t="s">
        <v>92</v>
      </c>
      <c r="B69" s="73" t="s">
        <v>98</v>
      </c>
      <c r="C69" s="73" t="s">
        <v>30</v>
      </c>
      <c r="D69" s="74"/>
      <c r="E69" s="75">
        <v>12.1</v>
      </c>
      <c r="F69" s="74">
        <v>255</v>
      </c>
    </row>
    <row r="70" spans="1:6" ht="17" customHeight="1" x14ac:dyDescent="0.2">
      <c r="A70" s="70" t="s">
        <v>92</v>
      </c>
      <c r="B70" s="69" t="s">
        <v>46</v>
      </c>
      <c r="C70" s="69" t="s">
        <v>30</v>
      </c>
      <c r="D70" s="70" t="s">
        <v>99</v>
      </c>
      <c r="E70" s="71">
        <v>31.7</v>
      </c>
      <c r="F70" s="70">
        <v>156</v>
      </c>
    </row>
    <row r="71" spans="1:6" ht="17" customHeight="1" x14ac:dyDescent="0.2">
      <c r="A71" s="70" t="s">
        <v>92</v>
      </c>
      <c r="B71" s="69" t="s">
        <v>46</v>
      </c>
      <c r="C71" s="69" t="s">
        <v>30</v>
      </c>
      <c r="D71" s="70" t="s">
        <v>100</v>
      </c>
      <c r="E71" s="71">
        <v>37.5</v>
      </c>
      <c r="F71" s="70">
        <v>156</v>
      </c>
    </row>
    <row r="72" spans="1:6" ht="17" customHeight="1" x14ac:dyDescent="0.2">
      <c r="A72" s="70" t="s">
        <v>92</v>
      </c>
      <c r="B72" s="69" t="s">
        <v>46</v>
      </c>
      <c r="C72" s="69" t="s">
        <v>30</v>
      </c>
      <c r="D72" s="70" t="s">
        <v>101</v>
      </c>
      <c r="E72" s="71">
        <v>37.299999999999997</v>
      </c>
      <c r="F72" s="70">
        <v>156</v>
      </c>
    </row>
    <row r="73" spans="1:6" ht="17" customHeight="1" x14ac:dyDescent="0.2">
      <c r="A73" s="70" t="s">
        <v>92</v>
      </c>
      <c r="B73" s="70" t="s">
        <v>102</v>
      </c>
      <c r="C73" s="69" t="s">
        <v>30</v>
      </c>
      <c r="D73" s="70"/>
      <c r="E73" s="71">
        <v>19.399999999999999</v>
      </c>
      <c r="F73" s="70">
        <v>156</v>
      </c>
    </row>
    <row r="74" spans="1:6" ht="17" customHeight="1" x14ac:dyDescent="0.2">
      <c r="A74" s="74" t="s">
        <v>92</v>
      </c>
      <c r="B74" s="74" t="s">
        <v>103</v>
      </c>
      <c r="C74" s="73" t="s">
        <v>30</v>
      </c>
      <c r="D74" s="74"/>
      <c r="E74" s="75">
        <v>48.8</v>
      </c>
      <c r="F74" s="74">
        <v>255</v>
      </c>
    </row>
    <row r="75" spans="1:6" ht="17" customHeight="1" x14ac:dyDescent="0.2">
      <c r="A75" s="74" t="s">
        <v>92</v>
      </c>
      <c r="B75" s="74" t="s">
        <v>104</v>
      </c>
      <c r="C75" s="73" t="s">
        <v>105</v>
      </c>
      <c r="D75" s="74"/>
      <c r="E75" s="75">
        <v>9.4</v>
      </c>
      <c r="F75" s="74">
        <v>255</v>
      </c>
    </row>
    <row r="76" spans="1:6" ht="17" customHeight="1" x14ac:dyDescent="0.2">
      <c r="A76" s="74" t="s">
        <v>92</v>
      </c>
      <c r="B76" s="74" t="s">
        <v>123</v>
      </c>
      <c r="C76" s="73" t="s">
        <v>54</v>
      </c>
      <c r="D76" s="74"/>
      <c r="E76" s="75">
        <v>2.4</v>
      </c>
      <c r="F76" s="74">
        <v>255</v>
      </c>
    </row>
    <row r="77" spans="1:6" ht="17" customHeight="1" x14ac:dyDescent="0.2">
      <c r="A77" s="74" t="s">
        <v>92</v>
      </c>
      <c r="B77" s="74" t="s">
        <v>124</v>
      </c>
      <c r="C77" s="73" t="s">
        <v>54</v>
      </c>
      <c r="D77" s="74"/>
      <c r="E77" s="75">
        <v>5.9</v>
      </c>
      <c r="F77" s="74">
        <v>255</v>
      </c>
    </row>
    <row r="78" spans="1:6" ht="17" customHeight="1" x14ac:dyDescent="0.2">
      <c r="A78" s="70" t="s">
        <v>92</v>
      </c>
      <c r="B78" s="69" t="s">
        <v>46</v>
      </c>
      <c r="C78" s="69" t="s">
        <v>30</v>
      </c>
      <c r="D78" s="70" t="s">
        <v>106</v>
      </c>
      <c r="E78" s="71">
        <v>10</v>
      </c>
      <c r="F78" s="70">
        <v>156</v>
      </c>
    </row>
    <row r="79" spans="1:6" ht="17" customHeight="1" x14ac:dyDescent="0.2">
      <c r="A79" s="70" t="s">
        <v>92</v>
      </c>
      <c r="B79" s="69" t="s">
        <v>46</v>
      </c>
      <c r="C79" s="69" t="s">
        <v>30</v>
      </c>
      <c r="D79" s="70" t="s">
        <v>107</v>
      </c>
      <c r="E79" s="71">
        <v>33.5</v>
      </c>
      <c r="F79" s="70">
        <v>156</v>
      </c>
    </row>
    <row r="80" spans="1:6" ht="17" customHeight="1" x14ac:dyDescent="0.2">
      <c r="A80" s="74" t="s">
        <v>108</v>
      </c>
      <c r="B80" s="73" t="s">
        <v>26</v>
      </c>
      <c r="C80" s="73" t="s">
        <v>54</v>
      </c>
      <c r="D80" s="74"/>
      <c r="E80" s="75">
        <v>6.8</v>
      </c>
      <c r="F80" s="74">
        <v>255</v>
      </c>
    </row>
    <row r="81" spans="1:6" ht="17" customHeight="1" x14ac:dyDescent="0.2">
      <c r="A81" s="74" t="s">
        <v>108</v>
      </c>
      <c r="B81" s="73" t="s">
        <v>19</v>
      </c>
      <c r="C81" s="73" t="s">
        <v>54</v>
      </c>
      <c r="D81" s="74" t="s">
        <v>59</v>
      </c>
      <c r="E81" s="75">
        <v>8.6</v>
      </c>
      <c r="F81" s="74">
        <v>255</v>
      </c>
    </row>
    <row r="82" spans="1:6" ht="17" customHeight="1" x14ac:dyDescent="0.2">
      <c r="A82" s="74" t="s">
        <v>108</v>
      </c>
      <c r="B82" s="73" t="s">
        <v>28</v>
      </c>
      <c r="C82" s="73" t="s">
        <v>54</v>
      </c>
      <c r="D82" s="74" t="s">
        <v>109</v>
      </c>
      <c r="E82" s="75">
        <v>6</v>
      </c>
      <c r="F82" s="74">
        <v>255</v>
      </c>
    </row>
    <row r="83" spans="1:6" ht="17" customHeight="1" x14ac:dyDescent="0.2">
      <c r="A83" s="74" t="s">
        <v>108</v>
      </c>
      <c r="B83" s="73" t="s">
        <v>26</v>
      </c>
      <c r="C83" s="73" t="s">
        <v>54</v>
      </c>
      <c r="D83" s="74" t="s">
        <v>110</v>
      </c>
      <c r="E83" s="75">
        <v>1</v>
      </c>
      <c r="F83" s="74">
        <v>255</v>
      </c>
    </row>
    <row r="84" spans="1:6" ht="17" customHeight="1" x14ac:dyDescent="0.2">
      <c r="A84" s="74" t="s">
        <v>108</v>
      </c>
      <c r="B84" s="73" t="s">
        <v>17</v>
      </c>
      <c r="C84" s="73" t="s">
        <v>54</v>
      </c>
      <c r="D84" s="74" t="s">
        <v>111</v>
      </c>
      <c r="E84" s="75">
        <v>1.5</v>
      </c>
      <c r="F84" s="74">
        <v>255</v>
      </c>
    </row>
    <row r="85" spans="1:6" ht="17" customHeight="1" x14ac:dyDescent="0.2">
      <c r="A85" s="74" t="s">
        <v>108</v>
      </c>
      <c r="B85" s="73" t="s">
        <v>26</v>
      </c>
      <c r="C85" s="73" t="s">
        <v>54</v>
      </c>
      <c r="D85" s="74" t="s">
        <v>112</v>
      </c>
      <c r="E85" s="75">
        <v>1</v>
      </c>
      <c r="F85" s="74">
        <v>255</v>
      </c>
    </row>
    <row r="86" spans="1:6" ht="17" customHeight="1" x14ac:dyDescent="0.2">
      <c r="A86" s="74" t="s">
        <v>108</v>
      </c>
      <c r="B86" s="73" t="s">
        <v>17</v>
      </c>
      <c r="C86" s="73" t="s">
        <v>54</v>
      </c>
      <c r="D86" s="74" t="s">
        <v>113</v>
      </c>
      <c r="E86" s="75">
        <v>1.5</v>
      </c>
      <c r="F86" s="74">
        <v>255</v>
      </c>
    </row>
    <row r="87" spans="1:6" ht="17" customHeight="1" x14ac:dyDescent="0.2">
      <c r="A87" s="74" t="s">
        <v>108</v>
      </c>
      <c r="B87" s="73" t="s">
        <v>28</v>
      </c>
      <c r="C87" s="73" t="s">
        <v>54</v>
      </c>
      <c r="D87" s="74" t="s">
        <v>114</v>
      </c>
      <c r="E87" s="75">
        <v>6</v>
      </c>
      <c r="F87" s="74">
        <v>255</v>
      </c>
    </row>
    <row r="88" spans="1:6" ht="17" customHeight="1" x14ac:dyDescent="0.2">
      <c r="A88" s="74" t="s">
        <v>108</v>
      </c>
      <c r="B88" s="73" t="s">
        <v>26</v>
      </c>
      <c r="C88" s="73" t="s">
        <v>54</v>
      </c>
      <c r="D88" s="74"/>
      <c r="E88" s="75">
        <v>2.6</v>
      </c>
      <c r="F88" s="74">
        <v>255</v>
      </c>
    </row>
    <row r="89" spans="1:6" ht="17" customHeight="1" x14ac:dyDescent="0.2">
      <c r="A89" s="74" t="s">
        <v>108</v>
      </c>
      <c r="B89" s="73" t="s">
        <v>77</v>
      </c>
      <c r="C89" s="73" t="s">
        <v>67</v>
      </c>
      <c r="D89" s="74"/>
      <c r="E89" s="75">
        <v>29.44</v>
      </c>
      <c r="F89" s="74">
        <v>255</v>
      </c>
    </row>
    <row r="90" spans="1:6" ht="17" customHeight="1" x14ac:dyDescent="0.2">
      <c r="A90" s="74" t="s">
        <v>108</v>
      </c>
      <c r="B90" s="73" t="s">
        <v>22</v>
      </c>
      <c r="C90" s="73" t="s">
        <v>54</v>
      </c>
      <c r="D90" s="74"/>
      <c r="E90" s="75">
        <v>3.9</v>
      </c>
      <c r="F90" s="74">
        <v>255</v>
      </c>
    </row>
    <row r="91" spans="1:6" ht="17" customHeight="1" x14ac:dyDescent="0.2">
      <c r="A91" s="70" t="s">
        <v>108</v>
      </c>
      <c r="B91" s="69" t="s">
        <v>46</v>
      </c>
      <c r="C91" s="69" t="s">
        <v>54</v>
      </c>
      <c r="D91" s="70" t="s">
        <v>53</v>
      </c>
      <c r="E91" s="71">
        <v>15.3</v>
      </c>
      <c r="F91" s="70">
        <v>156</v>
      </c>
    </row>
    <row r="92" spans="1:6" ht="17" customHeight="1" x14ac:dyDescent="0.2">
      <c r="A92" s="74" t="s">
        <v>108</v>
      </c>
      <c r="B92" s="73" t="s">
        <v>77</v>
      </c>
      <c r="C92" s="73" t="s">
        <v>54</v>
      </c>
      <c r="D92" s="74"/>
      <c r="E92" s="75">
        <v>15.7</v>
      </c>
      <c r="F92" s="74">
        <v>255</v>
      </c>
    </row>
    <row r="93" spans="1:6" ht="17" customHeight="1" x14ac:dyDescent="0.2">
      <c r="A93" s="74" t="s">
        <v>108</v>
      </c>
      <c r="B93" s="73" t="s">
        <v>26</v>
      </c>
      <c r="C93" s="73" t="s">
        <v>54</v>
      </c>
      <c r="D93" s="74"/>
      <c r="E93" s="75">
        <v>1.4</v>
      </c>
      <c r="F93" s="74">
        <v>255</v>
      </c>
    </row>
    <row r="94" spans="1:6" ht="17" customHeight="1" x14ac:dyDescent="0.2">
      <c r="A94" s="74" t="s">
        <v>108</v>
      </c>
      <c r="B94" s="73" t="s">
        <v>26</v>
      </c>
      <c r="C94" s="73" t="s">
        <v>54</v>
      </c>
      <c r="D94" s="74"/>
      <c r="E94" s="75">
        <v>1.7</v>
      </c>
      <c r="F94" s="74">
        <v>255</v>
      </c>
    </row>
    <row r="95" spans="1:6" ht="17" customHeight="1" x14ac:dyDescent="0.2">
      <c r="A95" s="74" t="s">
        <v>108</v>
      </c>
      <c r="B95" s="73" t="s">
        <v>18</v>
      </c>
      <c r="C95" s="73" t="s">
        <v>54</v>
      </c>
      <c r="D95" s="74"/>
      <c r="E95" s="75">
        <v>51.5</v>
      </c>
      <c r="F95" s="74">
        <v>255</v>
      </c>
    </row>
    <row r="96" spans="1:6" ht="17" customHeight="1" x14ac:dyDescent="0.2">
      <c r="A96" s="74" t="s">
        <v>108</v>
      </c>
      <c r="B96" s="73" t="s">
        <v>23</v>
      </c>
      <c r="C96" s="73" t="s">
        <v>54</v>
      </c>
      <c r="D96" s="74"/>
      <c r="E96" s="75">
        <v>6.1</v>
      </c>
      <c r="F96" s="74">
        <v>255</v>
      </c>
    </row>
    <row r="97" spans="1:6" ht="17" customHeight="1" x14ac:dyDescent="0.2">
      <c r="A97" s="74" t="s">
        <v>108</v>
      </c>
      <c r="B97" s="73" t="s">
        <v>51</v>
      </c>
      <c r="C97" s="73" t="s">
        <v>11</v>
      </c>
      <c r="D97" s="74" t="s">
        <v>115</v>
      </c>
      <c r="E97" s="75">
        <v>96.2</v>
      </c>
      <c r="F97" s="74">
        <v>255</v>
      </c>
    </row>
    <row r="98" spans="1:6" ht="17" customHeight="1" x14ac:dyDescent="0.2">
      <c r="A98" s="74" t="s">
        <v>108</v>
      </c>
      <c r="B98" s="73" t="s">
        <v>64</v>
      </c>
      <c r="C98" s="73" t="s">
        <v>54</v>
      </c>
      <c r="D98" s="74" t="s">
        <v>116</v>
      </c>
      <c r="E98" s="75">
        <v>50.5</v>
      </c>
      <c r="F98" s="74">
        <v>255</v>
      </c>
    </row>
    <row r="99" spans="1:6" ht="17" customHeight="1" x14ac:dyDescent="0.2">
      <c r="A99" s="78" t="s">
        <v>117</v>
      </c>
      <c r="B99" s="77" t="s">
        <v>26</v>
      </c>
      <c r="C99" s="77" t="s">
        <v>30</v>
      </c>
      <c r="D99" s="78">
        <v>1</v>
      </c>
      <c r="E99" s="79">
        <v>1.3</v>
      </c>
      <c r="F99" s="78">
        <v>52</v>
      </c>
    </row>
    <row r="100" spans="1:6" ht="17" customHeight="1" x14ac:dyDescent="0.2">
      <c r="A100" s="78" t="s">
        <v>117</v>
      </c>
      <c r="B100" s="77" t="s">
        <v>55</v>
      </c>
      <c r="C100" s="77" t="s">
        <v>30</v>
      </c>
      <c r="D100" s="78">
        <v>2</v>
      </c>
      <c r="E100" s="79">
        <v>2.6</v>
      </c>
      <c r="F100" s="78">
        <v>52</v>
      </c>
    </row>
    <row r="101" spans="1:6" ht="17" customHeight="1" x14ac:dyDescent="0.2">
      <c r="A101" s="78" t="s">
        <v>117</v>
      </c>
      <c r="B101" s="77" t="s">
        <v>46</v>
      </c>
      <c r="C101" s="77" t="s">
        <v>30</v>
      </c>
      <c r="D101" s="78">
        <v>3</v>
      </c>
      <c r="E101" s="79">
        <v>11.5</v>
      </c>
      <c r="F101" s="78">
        <v>52</v>
      </c>
    </row>
    <row r="102" spans="1:6" ht="17" customHeight="1" x14ac:dyDescent="0.2">
      <c r="A102" s="78" t="s">
        <v>117</v>
      </c>
      <c r="B102" s="77" t="s">
        <v>118</v>
      </c>
      <c r="C102" s="77" t="s">
        <v>54</v>
      </c>
      <c r="D102" s="78">
        <v>1</v>
      </c>
      <c r="E102" s="79">
        <v>2.1</v>
      </c>
      <c r="F102" s="78">
        <v>52</v>
      </c>
    </row>
    <row r="103" spans="1:6" ht="17" customHeight="1" x14ac:dyDescent="0.2">
      <c r="A103" s="78" t="s">
        <v>117</v>
      </c>
      <c r="B103" s="77" t="s">
        <v>119</v>
      </c>
      <c r="C103" s="77" t="s">
        <v>54</v>
      </c>
      <c r="D103" s="78">
        <v>2</v>
      </c>
      <c r="E103" s="79">
        <v>1.8</v>
      </c>
      <c r="F103" s="78">
        <v>52</v>
      </c>
    </row>
    <row r="104" spans="1:6" ht="17" customHeight="1" x14ac:dyDescent="0.2">
      <c r="A104" s="78" t="s">
        <v>120</v>
      </c>
      <c r="B104" s="77" t="s">
        <v>46</v>
      </c>
      <c r="C104" s="77" t="s">
        <v>30</v>
      </c>
      <c r="D104" s="78">
        <v>1</v>
      </c>
      <c r="E104" s="79">
        <v>12.3</v>
      </c>
      <c r="F104" s="78">
        <v>52</v>
      </c>
    </row>
    <row r="105" spans="1:6" ht="17" customHeight="1" x14ac:dyDescent="0.2">
      <c r="A105" s="78" t="s">
        <v>120</v>
      </c>
      <c r="B105" s="77" t="s">
        <v>26</v>
      </c>
      <c r="C105" s="77" t="s">
        <v>30</v>
      </c>
      <c r="D105" s="78">
        <v>2</v>
      </c>
      <c r="E105" s="79">
        <v>1.8</v>
      </c>
      <c r="F105" s="78">
        <v>52</v>
      </c>
    </row>
    <row r="106" spans="1:6" ht="17" customHeight="1" x14ac:dyDescent="0.2">
      <c r="A106" s="78" t="s">
        <v>120</v>
      </c>
      <c r="B106" s="77" t="s">
        <v>55</v>
      </c>
      <c r="C106" s="77" t="s">
        <v>11</v>
      </c>
      <c r="D106" s="78">
        <v>3</v>
      </c>
      <c r="E106" s="79">
        <v>2.2000000000000002</v>
      </c>
      <c r="F106" s="78">
        <v>52</v>
      </c>
    </row>
    <row r="107" spans="1:6" ht="17" customHeight="1" x14ac:dyDescent="0.2">
      <c r="A107" s="78" t="s">
        <v>120</v>
      </c>
      <c r="B107" s="80" t="s">
        <v>121</v>
      </c>
      <c r="C107" s="80" t="s">
        <v>7</v>
      </c>
      <c r="D107" s="81">
        <v>1</v>
      </c>
      <c r="E107" s="82">
        <v>1</v>
      </c>
      <c r="F107" s="81">
        <v>52</v>
      </c>
    </row>
    <row r="108" spans="1:6" ht="17" customHeight="1" x14ac:dyDescent="0.2">
      <c r="A108" s="83" t="s">
        <v>122</v>
      </c>
      <c r="B108" s="83"/>
      <c r="C108" s="83"/>
      <c r="D108" s="83"/>
      <c r="E108" s="84">
        <f>SUBTOTAL(9,E2:E107)</f>
        <v>2682.0000000000005</v>
      </c>
      <c r="F108" s="83"/>
    </row>
    <row r="109" spans="1:6" ht="17" customHeight="1" x14ac:dyDescent="0.2"/>
    <row r="110" spans="1:6" ht="17" customHeight="1" x14ac:dyDescent="0.2"/>
    <row r="111" spans="1:6" ht="17" customHeight="1" x14ac:dyDescent="0.2"/>
  </sheetData>
  <autoFilter ref="A1:F107" xr:uid="{D59029F9-82A9-3447-AADF-3F1E534295A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6F55-93AF-5B47-A439-99D79CFAE0C4}">
  <dimension ref="A1:E27"/>
  <sheetViews>
    <sheetView topLeftCell="A9" zoomScale="143" zoomScaleNormal="120" workbookViewId="0">
      <selection activeCell="F7" sqref="F7"/>
    </sheetView>
  </sheetViews>
  <sheetFormatPr baseColWidth="10" defaultColWidth="18" defaultRowHeight="17" customHeight="1" x14ac:dyDescent="0.15"/>
  <cols>
    <col min="1" max="1" width="41.83203125" style="99" bestFit="1" customWidth="1"/>
    <col min="2" max="5" width="12.5" style="99" customWidth="1"/>
    <col min="6" max="16384" width="18" style="99"/>
  </cols>
  <sheetData>
    <row r="1" spans="1:5" ht="17" customHeight="1" x14ac:dyDescent="0.15">
      <c r="A1" s="86" t="s">
        <v>125</v>
      </c>
      <c r="B1" s="87" t="s">
        <v>148</v>
      </c>
      <c r="C1" s="87" t="s">
        <v>148</v>
      </c>
      <c r="D1" s="87" t="s">
        <v>148</v>
      </c>
      <c r="E1" s="87" t="s">
        <v>148</v>
      </c>
    </row>
    <row r="2" spans="1:5" ht="17" customHeight="1" x14ac:dyDescent="0.15">
      <c r="A2" s="88"/>
      <c r="B2" s="89" t="s">
        <v>126</v>
      </c>
      <c r="C2" s="89" t="s">
        <v>127</v>
      </c>
      <c r="D2" s="89" t="s">
        <v>128</v>
      </c>
      <c r="E2" s="89" t="s">
        <v>129</v>
      </c>
    </row>
    <row r="3" spans="1:5" ht="17" customHeight="1" x14ac:dyDescent="0.15">
      <c r="A3" s="90" t="s">
        <v>130</v>
      </c>
      <c r="B3" s="91">
        <v>21</v>
      </c>
      <c r="C3" s="91">
        <v>21</v>
      </c>
      <c r="D3" s="91">
        <v>38</v>
      </c>
      <c r="E3" s="92">
        <v>80</v>
      </c>
    </row>
    <row r="4" spans="1:5" ht="17" customHeight="1" x14ac:dyDescent="0.15">
      <c r="A4" s="90" t="s">
        <v>131</v>
      </c>
      <c r="B4" s="91">
        <v>212</v>
      </c>
      <c r="C4" s="91">
        <v>257</v>
      </c>
      <c r="D4" s="91">
        <v>95</v>
      </c>
      <c r="E4" s="92">
        <v>564</v>
      </c>
    </row>
    <row r="5" spans="1:5" ht="17" customHeight="1" x14ac:dyDescent="0.15">
      <c r="A5" s="90" t="s">
        <v>132</v>
      </c>
      <c r="B5" s="91">
        <v>16</v>
      </c>
      <c r="C5" s="91">
        <v>16</v>
      </c>
      <c r="D5" s="91"/>
      <c r="E5" s="92">
        <v>32</v>
      </c>
    </row>
    <row r="6" spans="1:5" ht="17" customHeight="1" x14ac:dyDescent="0.15">
      <c r="A6" s="90" t="s">
        <v>133</v>
      </c>
      <c r="B6" s="91">
        <v>6</v>
      </c>
      <c r="C6" s="91">
        <v>6</v>
      </c>
      <c r="D6" s="91"/>
      <c r="E6" s="92">
        <v>12</v>
      </c>
    </row>
    <row r="7" spans="1:5" ht="17" customHeight="1" x14ac:dyDescent="0.15">
      <c r="A7" s="90" t="s">
        <v>134</v>
      </c>
      <c r="B7" s="91">
        <v>29</v>
      </c>
      <c r="C7" s="91">
        <v>29</v>
      </c>
      <c r="D7" s="91"/>
      <c r="E7" s="92">
        <v>58</v>
      </c>
    </row>
    <row r="8" spans="1:5" ht="17" customHeight="1" x14ac:dyDescent="0.15">
      <c r="A8" s="90" t="s">
        <v>135</v>
      </c>
      <c r="B8" s="91">
        <v>32</v>
      </c>
      <c r="C8" s="91">
        <v>32</v>
      </c>
      <c r="D8" s="91"/>
      <c r="E8" s="92">
        <v>64</v>
      </c>
    </row>
    <row r="9" spans="1:5" ht="17" customHeight="1" x14ac:dyDescent="0.15">
      <c r="A9" s="90" t="s">
        <v>136</v>
      </c>
      <c r="B9" s="91"/>
      <c r="C9" s="91"/>
      <c r="D9" s="91"/>
      <c r="E9" s="92"/>
    </row>
    <row r="10" spans="1:5" ht="17" customHeight="1" x14ac:dyDescent="0.15">
      <c r="A10" s="93" t="s">
        <v>137</v>
      </c>
      <c r="B10" s="94"/>
      <c r="C10" s="94"/>
      <c r="D10" s="94"/>
      <c r="E10" s="95">
        <v>810</v>
      </c>
    </row>
    <row r="11" spans="1:5" ht="17" customHeight="1" x14ac:dyDescent="0.15">
      <c r="A11" s="96"/>
      <c r="B11" s="96"/>
      <c r="C11" s="96"/>
      <c r="D11" s="96"/>
      <c r="E11" s="96"/>
    </row>
    <row r="12" spans="1:5" ht="17" customHeight="1" x14ac:dyDescent="0.15">
      <c r="A12" s="86" t="s">
        <v>138</v>
      </c>
      <c r="B12" s="87" t="s">
        <v>148</v>
      </c>
      <c r="C12" s="87" t="s">
        <v>148</v>
      </c>
      <c r="D12" s="87" t="s">
        <v>148</v>
      </c>
      <c r="E12" s="87" t="s">
        <v>148</v>
      </c>
    </row>
    <row r="13" spans="1:5" ht="17" customHeight="1" x14ac:dyDescent="0.15">
      <c r="A13" s="88"/>
      <c r="B13" s="89" t="s">
        <v>126</v>
      </c>
      <c r="C13" s="89" t="s">
        <v>127</v>
      </c>
      <c r="D13" s="89" t="s">
        <v>128</v>
      </c>
      <c r="E13" s="89" t="s">
        <v>129</v>
      </c>
    </row>
    <row r="14" spans="1:5" ht="17" customHeight="1" x14ac:dyDescent="0.15">
      <c r="A14" s="97" t="s">
        <v>139</v>
      </c>
      <c r="B14" s="91">
        <v>31</v>
      </c>
      <c r="C14" s="91">
        <v>31</v>
      </c>
      <c r="D14" s="91">
        <v>40</v>
      </c>
      <c r="E14" s="92">
        <v>102</v>
      </c>
    </row>
    <row r="15" spans="1:5" ht="17" customHeight="1" x14ac:dyDescent="0.15">
      <c r="A15" s="97" t="s">
        <v>140</v>
      </c>
      <c r="B15" s="91">
        <v>5</v>
      </c>
      <c r="C15" s="91">
        <v>5</v>
      </c>
      <c r="D15" s="91">
        <v>112</v>
      </c>
      <c r="E15" s="92">
        <v>122</v>
      </c>
    </row>
    <row r="16" spans="1:5" ht="17" customHeight="1" x14ac:dyDescent="0.15">
      <c r="A16" s="97" t="s">
        <v>141</v>
      </c>
      <c r="B16" s="91"/>
      <c r="C16" s="91"/>
      <c r="D16" s="91">
        <v>22</v>
      </c>
      <c r="E16" s="92">
        <v>22</v>
      </c>
    </row>
    <row r="17" spans="1:5" ht="17" customHeight="1" x14ac:dyDescent="0.15">
      <c r="A17" s="97" t="s">
        <v>142</v>
      </c>
      <c r="B17" s="91">
        <v>112</v>
      </c>
      <c r="C17" s="91">
        <v>112</v>
      </c>
      <c r="D17" s="91"/>
      <c r="E17" s="92">
        <v>224</v>
      </c>
    </row>
    <row r="18" spans="1:5" ht="17" customHeight="1" x14ac:dyDescent="0.15">
      <c r="A18" s="97" t="s">
        <v>143</v>
      </c>
      <c r="B18" s="91">
        <v>28</v>
      </c>
      <c r="C18" s="91">
        <v>28</v>
      </c>
      <c r="D18" s="91"/>
      <c r="E18" s="92">
        <v>56</v>
      </c>
    </row>
    <row r="19" spans="1:5" ht="17" customHeight="1" x14ac:dyDescent="0.15">
      <c r="A19" s="97" t="s">
        <v>144</v>
      </c>
      <c r="B19" s="91"/>
      <c r="C19" s="91"/>
      <c r="D19" s="91">
        <v>38</v>
      </c>
      <c r="E19" s="92">
        <v>38</v>
      </c>
    </row>
    <row r="20" spans="1:5" ht="17" customHeight="1" x14ac:dyDescent="0.15">
      <c r="A20" s="97" t="s">
        <v>145</v>
      </c>
      <c r="B20" s="91">
        <v>116</v>
      </c>
      <c r="C20" s="91">
        <v>116</v>
      </c>
      <c r="D20" s="91">
        <v>270</v>
      </c>
      <c r="E20" s="92">
        <v>502</v>
      </c>
    </row>
    <row r="21" spans="1:5" ht="17" customHeight="1" x14ac:dyDescent="0.15">
      <c r="A21" s="97" t="s">
        <v>146</v>
      </c>
      <c r="B21" s="92">
        <v>47</v>
      </c>
      <c r="C21" s="92">
        <v>47</v>
      </c>
      <c r="D21" s="92">
        <v>6</v>
      </c>
      <c r="E21" s="92">
        <v>100</v>
      </c>
    </row>
    <row r="22" spans="1:5" ht="17" customHeight="1" x14ac:dyDescent="0.15">
      <c r="A22" s="97" t="s">
        <v>147</v>
      </c>
      <c r="B22" s="92"/>
      <c r="C22" s="92"/>
      <c r="D22" s="92">
        <v>22</v>
      </c>
      <c r="E22" s="92">
        <v>22</v>
      </c>
    </row>
    <row r="23" spans="1:5" ht="17" customHeight="1" x14ac:dyDescent="0.15">
      <c r="A23" s="98" t="s">
        <v>137</v>
      </c>
      <c r="B23" s="94"/>
      <c r="C23" s="94"/>
      <c r="D23" s="94"/>
      <c r="E23" s="95">
        <v>1188</v>
      </c>
    </row>
    <row r="24" spans="1:5" ht="17" customHeight="1" x14ac:dyDescent="0.15">
      <c r="A24" s="96"/>
      <c r="B24" s="96"/>
      <c r="C24" s="96"/>
      <c r="D24" s="96"/>
      <c r="E24" s="96"/>
    </row>
    <row r="25" spans="1:5" ht="17" customHeight="1" x14ac:dyDescent="0.15">
      <c r="A25" s="86" t="s">
        <v>149</v>
      </c>
      <c r="B25" s="87" t="s">
        <v>148</v>
      </c>
      <c r="C25" s="87" t="s">
        <v>148</v>
      </c>
      <c r="D25" s="87" t="s">
        <v>148</v>
      </c>
      <c r="E25" s="87" t="s">
        <v>148</v>
      </c>
    </row>
    <row r="26" spans="1:5" ht="17" customHeight="1" x14ac:dyDescent="0.15">
      <c r="A26" s="88"/>
      <c r="B26" s="89" t="s">
        <v>126</v>
      </c>
      <c r="C26" s="89" t="s">
        <v>127</v>
      </c>
      <c r="D26" s="89" t="s">
        <v>128</v>
      </c>
      <c r="E26" s="89" t="s">
        <v>129</v>
      </c>
    </row>
    <row r="27" spans="1:5" ht="17" customHeight="1" x14ac:dyDescent="0.15">
      <c r="A27" s="97" t="s">
        <v>150</v>
      </c>
      <c r="B27" s="102" t="s">
        <v>151</v>
      </c>
      <c r="C27" s="103"/>
      <c r="D27" s="104"/>
      <c r="E27" s="92">
        <v>25</v>
      </c>
    </row>
  </sheetData>
  <sheetProtection algorithmName="SHA-512" hashValue="1LR2TT9iAH3h9hj4KMGzkza3z1Im8NyR/tF/mzGHbQtitSSBW9b197LaDKdPZSJl5/qBJG82ttl7iMMLM1pMyA==" saltValue="uh9UIp7FizySXwvqYJNAKw==" spinCount="100000" sheet="1" objects="1" scenarios="1"/>
  <mergeCells count="1"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Locatiegegevens en m2</vt:lpstr>
      <vt:lpstr>Schoonmaakfrequentie</vt:lpstr>
      <vt:lpstr>Glasbewassing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Laura Oosterhoff</cp:lastModifiedBy>
  <dcterms:created xsi:type="dcterms:W3CDTF">2020-05-08T09:22:16Z</dcterms:created>
  <dcterms:modified xsi:type="dcterms:W3CDTF">2020-09-15T09:32:24Z</dcterms:modified>
  <cp:category/>
</cp:coreProperties>
</file>