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Daphne.van.Bruggen\Dropbox\CIZ\04 Aanbesteding\01 Aanbestedingsdocumenten\"/>
    </mc:Choice>
  </mc:AlternateContent>
  <bookViews>
    <workbookView xWindow="-105" yWindow="-105" windowWidth="23258" windowHeight="12578"/>
  </bookViews>
  <sheets>
    <sheet name="Voorblad" sheetId="2" r:id="rId1"/>
    <sheet name="Prijzenblad" sheetId="1" r:id="rId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5" i="1" l="1"/>
  <c r="I86" i="1"/>
  <c r="I80" i="1" l="1"/>
  <c r="I79" i="1"/>
  <c r="I68" i="1"/>
  <c r="I67" i="1"/>
  <c r="I40" i="1" l="1"/>
  <c r="I39" i="1"/>
  <c r="I52" i="1" l="1"/>
  <c r="I51" i="1"/>
  <c r="I50" i="1"/>
  <c r="I49" i="1"/>
  <c r="I48" i="1"/>
  <c r="I47" i="1"/>
  <c r="I46" i="1"/>
  <c r="I45" i="1"/>
  <c r="I41" i="1"/>
  <c r="I37" i="1"/>
  <c r="I36" i="1"/>
  <c r="I35" i="1"/>
  <c r="I34" i="1"/>
  <c r="I20" i="1"/>
  <c r="I19" i="1"/>
  <c r="I18" i="1"/>
  <c r="I17" i="1"/>
  <c r="I16" i="1"/>
  <c r="I15" i="1"/>
  <c r="I14" i="1"/>
  <c r="I13" i="1"/>
  <c r="I12" i="1"/>
  <c r="I11" i="1"/>
  <c r="I10" i="1"/>
  <c r="I9" i="1"/>
  <c r="I8" i="1"/>
  <c r="I7" i="1"/>
  <c r="I54" i="1" l="1"/>
  <c r="I43" i="1"/>
  <c r="I57" i="1" s="1"/>
  <c r="I22" i="1"/>
  <c r="I25" i="1" s="1"/>
  <c r="I59" i="1" l="1"/>
</calcChain>
</file>

<file path=xl/sharedStrings.xml><?xml version="1.0" encoding="utf-8"?>
<sst xmlns="http://schemas.openxmlformats.org/spreadsheetml/2006/main" count="109" uniqueCount="68">
  <si>
    <t>A: Realisatie en Implementatie (eenmalige kosten)</t>
  </si>
  <si>
    <t>Onderwerp</t>
  </si>
  <si>
    <t xml:space="preserve"> Startdatum</t>
  </si>
  <si>
    <t>Einddatum</t>
  </si>
  <si>
    <t>Aantal van eenheid</t>
  </si>
  <si>
    <t xml:space="preserve">Eenheid </t>
  </si>
  <si>
    <t>All-in prijs per eenheid</t>
  </si>
  <si>
    <t>Prijs</t>
  </si>
  <si>
    <t>(eind/deelproduct of dienst)</t>
  </si>
  <si>
    <t>(stuks, uur, etc.)</t>
  </si>
  <si>
    <t>BIJV TRAINING DEELNEMERS</t>
  </si>
  <si>
    <t>dagen</t>
  </si>
  <si>
    <t>stuk</t>
  </si>
  <si>
    <t>UUR</t>
  </si>
  <si>
    <t>Subtotaal A1:</t>
  </si>
  <si>
    <t>Subtotaal A</t>
  </si>
  <si>
    <t>Startdatum</t>
  </si>
  <si>
    <t>(stuks, gebruikers etc.)</t>
  </si>
  <si>
    <t>gebruikers</t>
  </si>
  <si>
    <t>Subtotaal B</t>
  </si>
  <si>
    <r>
      <t>Leeswijzer</t>
    </r>
    <r>
      <rPr>
        <sz val="10"/>
        <rFont val="Calibri"/>
        <family val="2"/>
        <scheme val="minor"/>
      </rPr>
      <t xml:space="preserve"> Bijlage Prijzenblad </t>
    </r>
  </si>
  <si>
    <t>2. Indien u geen prijzen, kosten, tarieven invult, betekent dit dat voor het gevraagde geen bedrag in rekening wordt gebracht (zijnde 0 euro).</t>
  </si>
  <si>
    <t xml:space="preserve">3. U dient alle bladen na het invullen rechtsgeldig te ondertekenen en getekend en ingescand bij uw inschrijving te voegen. </t>
  </si>
  <si>
    <t>Organisatie:</t>
  </si>
  <si>
    <t>Inschijfnummer beroeps- of handelsregister:</t>
  </si>
  <si>
    <t>Datum:</t>
  </si>
  <si>
    <t>Naam:</t>
  </si>
  <si>
    <t>Functie:</t>
  </si>
  <si>
    <t>Eigen referentie inschrijving:</t>
  </si>
  <si>
    <t>Handtekening:</t>
  </si>
  <si>
    <t>Europese aanbesteding voor een geïntegreerd SAAS ERP systeem</t>
  </si>
  <si>
    <t>1. Vul gegevens in, in de cellen met deze kleuren:</t>
  </si>
  <si>
    <t>4. Op deze bijlage en onderliggende werkbladen gelden de ARBIT - 2018</t>
  </si>
  <si>
    <t>6. Het is niet toegestaan de sheet aan te passen (anders dan het invullen van de gevraagde gegevens en het toevoegen van regels) of na te bouwen.</t>
  </si>
  <si>
    <t>7. De ingevulde regels zijn ter voorbeeld. Inschrijver kan zelf bepalen welk detailniveau men invult, tenzij anders vermeld.</t>
  </si>
  <si>
    <t>BIJV SLA</t>
  </si>
  <si>
    <t>BIJV LICENTIES MODULE B</t>
  </si>
  <si>
    <t>BIJV LICENTIES TESTOMGEVING</t>
  </si>
  <si>
    <t>BIJV LICENTIES MODULE A</t>
  </si>
  <si>
    <t>8. Voor het prijzenblad dient rekening gehouden te worden met de gegevens uit de aanbestedingsdocumenten. Huidige leveranciers dienen daarbij reële implementatiekosten op te geven voor een nieuwe opdrachtgever. Om inzicht te hebben in de werkelijke kosten, dienen ook de werkelijke kosten opgegeven te worden.</t>
  </si>
  <si>
    <t>Subtotaal B1</t>
  </si>
  <si>
    <t>Subtotaal B2</t>
  </si>
  <si>
    <t>Totaal uitgaande van een totale looptijd van 10 jaar (TCO)
Inschrijfprijs waarop wordt beoordeeld</t>
  </si>
  <si>
    <t>BIJV LICENTIES LMS</t>
  </si>
  <si>
    <t>Onderwerp - Eenmalige kosten</t>
  </si>
  <si>
    <t>BIJV INRICHTING</t>
  </si>
  <si>
    <t>Staffelkortingen</t>
  </si>
  <si>
    <t>Indien inschrijver de optionele onderdelen LMS en Contractmanagement kan leveren, geef dan in dit deel C aan welke kosten hieraan verbonden zijn. De kosten voor de optionele onderdelen LMS en CM worden niet meegewogen in de totaalbeoordeling.</t>
  </si>
  <si>
    <t>Waar inschrijver gebruik maakt van staffelkortingen voor bijvoorbeeld meer gebruikers en dus meer licenties, wordt Inschrijver gevraagd onderstaand de staffel op te nemen. Deze staffel wordt niet meegewogen in de totaalbeoordeling.</t>
  </si>
  <si>
    <t>Eenmalige kosten optionele onderdelen</t>
  </si>
  <si>
    <t>…</t>
  </si>
  <si>
    <r>
      <t xml:space="preserve">Onderstaand betreft alle eenmalige kosten die betrekking hebben op de onderdelen die vallen binnen de Realisatie en Implementatie zoals neergelegd in de Aanbesteding. Onderstaande kosten vallen binnen de initiele looptijd van de Overeenkomst (5 jaar). In dit onderdeel dienen alle kosten verdiscontieerd te zijn die benodigd zijn voor het uitvoeren van de in de aanbesteding omschreven eisen en de door inschrijver ingediende invulling van de wensen. Er wordt gevraagd om een heldere specificatie op te geven van de opbouw van de kosten en niet enkel een totaalbedrag. De Overeenkomst start 01-01-2021 en loopt tot 31-12-2025; </t>
    </r>
    <r>
      <rPr>
        <u/>
        <sz val="8"/>
        <rFont val="Arial"/>
        <family val="2"/>
      </rPr>
      <t xml:space="preserve">u dient van deze startdatum uit te gaan. </t>
    </r>
    <r>
      <rPr>
        <sz val="8"/>
        <rFont val="Arial"/>
        <family val="2"/>
      </rPr>
      <t>Huidige leveranciers dienen daarbij reële implementatiekosten op te geven die zouden gelden voor een geheel nieuwe opdrachtgever om inschrijvers eerlijk met elkaar te kunnen vergelijken in de beoordeling. Om inzicht te hebben in de werkelijke kosten, dienen huidige leveranciers ook de werkelijke kosten van de implementatie separaat op te geven (dit wordt niet mee beoordeeld, maar is informatief).</t>
    </r>
  </si>
  <si>
    <t>TRAINING GEBRUIKERS*</t>
  </si>
  <si>
    <t>MIGRATIE HUIDIG ERP EN INKOOPSYSTEEM NAAR NIEUW*</t>
  </si>
  <si>
    <t>INRICHTINGSKOSTEN*</t>
  </si>
  <si>
    <t>REALISEREN INTERFACES*</t>
  </si>
  <si>
    <t>*vast onderwerp, niet bedoeld als voorbeeld. De kolommen erachter zoals aantallen, eenheid en prijs dient wel als voorbeeld en dus ingevuld te worden</t>
  </si>
  <si>
    <t>B: Repeterende kosten</t>
  </si>
  <si>
    <r>
      <t xml:space="preserve">B1: Repeterende kosten </t>
    </r>
    <r>
      <rPr>
        <b/>
        <u/>
        <sz val="8"/>
        <rFont val="Arial"/>
        <family val="2"/>
      </rPr>
      <t>Initiele looptijd O</t>
    </r>
    <r>
      <rPr>
        <b/>
        <sz val="8"/>
        <rFont val="Arial"/>
        <family val="2"/>
      </rPr>
      <t>vereenkomst (eerste 5 jaar)</t>
    </r>
  </si>
  <si>
    <t>B2: Repeterende kosten Optie jaren Overeenkomst (voor de berekening van de totaalprijs wordt uitgegaan van 5 verlengingsjaren)</t>
  </si>
  <si>
    <r>
      <rPr>
        <b/>
        <sz val="8"/>
        <rFont val="Arial"/>
        <family val="2"/>
      </rPr>
      <t xml:space="preserve">1. </t>
    </r>
    <r>
      <rPr>
        <sz val="8"/>
        <rFont val="Arial"/>
        <family val="2"/>
      </rPr>
      <t xml:space="preserve">Onderstaand betreft alle repeterende kosten zoals omschreven in de Aanbesteding voor de gehele mogelijke looptijd van de overeenkomst (inclusief verlengingsopties). U dient uw methodiek van berekening van kosten zo goed mogelijk te onderbouwen met bijvoorbeeld het aantal gebruikers en een onderverdeling in modules. U dient hier de gebruikersaantallen aan te houden uit het Aanbestedingsleidraad.
</t>
    </r>
    <r>
      <rPr>
        <b/>
        <sz val="8"/>
        <rFont val="Arial"/>
        <family val="2"/>
      </rPr>
      <t>2.</t>
    </r>
    <r>
      <rPr>
        <sz val="8"/>
        <rFont val="Arial"/>
        <family val="2"/>
      </rPr>
      <t xml:space="preserve"> De repeterende kosten gaan pas in na in gebruik name van het ERP systeem.</t>
    </r>
  </si>
  <si>
    <t>C: Optionele onderdelen LMS en Contractmanagement (worden niet meegenomen in de beoordeling)</t>
  </si>
  <si>
    <t>Onderwerp - Repeterende kosten</t>
  </si>
  <si>
    <t>D: Staffelkortingen (worden niet meegenomen in de beoordeling)</t>
  </si>
  <si>
    <t>Repeterende kosten optionele onderdelen</t>
  </si>
  <si>
    <t>BIJV LICENTIES CONTRACTMANAGEMENT</t>
  </si>
  <si>
    <t>5. Alle genoemde tarieven dienen exclusief BTW te zijn en inclusief alle bijkomende kosten (all- in tarieven conform de eisen hieromtrent in het Aanbestedingsleidraad)</t>
  </si>
  <si>
    <t xml:space="preserve">9. Er wordt in het prijzenblad gevraagd om een richtprijs op basis van een open calculatie. In het prijzenblad staan een aantal vaste onderdelen waarvoor een prijs dient te worden opgegeven. Daarnaast dient Inschrijver zo gedetailleerd mogelijk te omschrijven welke overige kosten verwacht worden op basis van hetgeen in de Aanbestedingsdocumenten omschreven en in de Inschrijving benoemd. Tijdens de duur van de implementatie worden de werkelijk gemaakte uren in rekening gebracht. Het is aan de Opdrachtnemer om gedurende de duur van de implementatie te rapporteren over de voortgang van de gefactureerde bedragen ten opzichte van de in de Inschrijving afgegeven richtprijs. Tijdens de duur van de overeenkomst worden de werkelijke licentiekosten in rekening gebracht.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</si>
</sst>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quot;€&quot;\ * #,##0.00_ ;_ &quot;€&quot;\ * \-#,##0.00_ ;_ &quot;€&quot;\ * &quot;-&quot;??_ ;_ @_ "/>
    <numFmt numFmtId="164" formatCode="0##\-#######"/>
    <numFmt numFmtId="165" formatCode="_-&quot;€&quot;\ * #,##0.00_-;_-&quot;€&quot;\ * #,##0.00\-;_-&quot;€&quot;\ * &quot;-&quot;??_-;_-@_-"/>
  </numFmts>
  <fonts count="28">
    <font>
      <sz val="11"/>
      <color theme="1"/>
      <name val="Calibri"/>
      <family val="2"/>
      <scheme val="minor"/>
    </font>
    <font>
      <sz val="11"/>
      <color theme="1"/>
      <name val="Calibri"/>
      <family val="2"/>
      <scheme val="minor"/>
    </font>
    <font>
      <sz val="10"/>
      <name val="Arial"/>
      <family val="2"/>
    </font>
    <font>
      <b/>
      <sz val="12"/>
      <name val="Arial"/>
      <family val="2"/>
    </font>
    <font>
      <b/>
      <sz val="12"/>
      <name val="Syntax"/>
    </font>
    <font>
      <sz val="11"/>
      <color indexed="8"/>
      <name val="Calibri"/>
      <family val="2"/>
    </font>
    <font>
      <b/>
      <sz val="8"/>
      <name val="Arial"/>
      <family val="2"/>
    </font>
    <font>
      <b/>
      <sz val="8"/>
      <color rgb="FFFF0000"/>
      <name val="Arial"/>
      <family val="2"/>
    </font>
    <font>
      <sz val="8"/>
      <name val="Arial"/>
      <family val="2"/>
    </font>
    <font>
      <b/>
      <sz val="12"/>
      <color theme="0"/>
      <name val="Arial"/>
      <family val="2"/>
    </font>
    <font>
      <b/>
      <sz val="10"/>
      <color theme="0"/>
      <name val="Arial"/>
      <family val="2"/>
    </font>
    <font>
      <sz val="10"/>
      <color theme="0"/>
      <name val="Arial"/>
      <family val="2"/>
    </font>
    <font>
      <b/>
      <sz val="10"/>
      <name val="Arial"/>
      <family val="2"/>
    </font>
    <font>
      <u/>
      <sz val="8"/>
      <name val="Arial"/>
      <family val="2"/>
    </font>
    <font>
      <sz val="8"/>
      <color indexed="8"/>
      <name val="Calibri"/>
      <family val="2"/>
    </font>
    <font>
      <b/>
      <sz val="10"/>
      <color theme="0"/>
      <name val="Calibri"/>
      <family val="2"/>
    </font>
    <font>
      <b/>
      <u/>
      <sz val="8"/>
      <name val="Arial"/>
      <family val="2"/>
    </font>
    <font>
      <b/>
      <sz val="14"/>
      <color theme="0"/>
      <name val="Calibri"/>
      <family val="2"/>
    </font>
    <font>
      <b/>
      <sz val="14"/>
      <name val="Arial"/>
      <family val="2"/>
    </font>
    <font>
      <b/>
      <sz val="10"/>
      <name val="Calibri"/>
      <family val="2"/>
      <scheme val="minor"/>
    </font>
    <font>
      <sz val="10"/>
      <name val="Calibri"/>
      <family val="2"/>
      <scheme val="minor"/>
    </font>
    <font>
      <b/>
      <i/>
      <sz val="11"/>
      <color rgb="FFFF0000"/>
      <name val="Calibri"/>
      <family val="2"/>
      <scheme val="minor"/>
    </font>
    <font>
      <sz val="10"/>
      <name val="Verdana"/>
      <family val="2"/>
    </font>
    <font>
      <b/>
      <sz val="10"/>
      <color rgb="FFFFFFFF"/>
      <name val="Arial"/>
      <family val="2"/>
    </font>
    <font>
      <b/>
      <sz val="8"/>
      <color theme="0"/>
      <name val="Arial"/>
      <family val="2"/>
    </font>
    <font>
      <sz val="8"/>
      <color theme="0"/>
      <name val="Arial"/>
      <family val="2"/>
    </font>
    <font>
      <b/>
      <sz val="12"/>
      <color rgb="FFFFFFFF"/>
      <name val="Arial"/>
      <family val="2"/>
    </font>
    <font>
      <sz val="9"/>
      <name val="Arial"/>
      <family val="2"/>
    </font>
  </fonts>
  <fills count="7">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
      <patternFill patternType="solid">
        <fgColor rgb="FF512373"/>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top/>
      <bottom style="medium">
        <color theme="0" tint="-0.249977111117893"/>
      </bottom>
      <diagonal/>
    </border>
    <border>
      <left/>
      <right/>
      <top/>
      <bottom style="medium">
        <color theme="0" tint="-0.249977111117893"/>
      </bottom>
      <diagonal/>
    </border>
    <border>
      <left/>
      <right/>
      <top style="thin">
        <color indexed="64"/>
      </top>
      <bottom style="medium">
        <color theme="0" tint="-0.249977111117893"/>
      </bottom>
      <diagonal/>
    </border>
    <border>
      <left/>
      <right style="medium">
        <color theme="0" tint="-0.249977111117893"/>
      </right>
      <top style="thin">
        <color indexed="64"/>
      </top>
      <bottom style="medium">
        <color theme="0" tint="-0.249977111117893"/>
      </bottom>
      <diagonal/>
    </border>
    <border>
      <left style="medium">
        <color theme="0" tint="-0.249977111117893"/>
      </left>
      <right/>
      <top style="medium">
        <color indexed="64"/>
      </top>
      <bottom/>
      <diagonal/>
    </border>
    <border>
      <left/>
      <right/>
      <top style="medium">
        <color indexed="64"/>
      </top>
      <bottom/>
      <diagonal/>
    </border>
    <border>
      <left/>
      <right style="medium">
        <color theme="0" tint="-0.249977111117893"/>
      </right>
      <top style="medium">
        <color indexed="64"/>
      </top>
      <bottom/>
      <diagonal/>
    </border>
    <border>
      <left style="medium">
        <color theme="0" tint="-0.249977111117893"/>
      </left>
      <right/>
      <top style="medium">
        <color theme="0" tint="-0.249977111117893"/>
      </top>
      <bottom/>
      <diagonal/>
    </border>
    <border>
      <left/>
      <right/>
      <top style="medium">
        <color theme="0" tint="-0.249977111117893"/>
      </top>
      <bottom/>
      <diagonal/>
    </border>
    <border>
      <left/>
      <right style="medium">
        <color theme="0" tint="-0.249977111117893"/>
      </right>
      <top style="medium">
        <color theme="0" tint="-0.249977111117893"/>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double">
        <color indexed="64"/>
      </bottom>
      <diagonal/>
    </border>
  </borders>
  <cellStyleXfs count="5">
    <xf numFmtId="0" fontId="0" fillId="0" borderId="0"/>
    <xf numFmtId="44" fontId="1" fillId="0" borderId="0" applyFont="0" applyFill="0" applyBorder="0" applyAlignment="0" applyProtection="0"/>
    <xf numFmtId="0" fontId="2" fillId="0" borderId="0"/>
    <xf numFmtId="0" fontId="5" fillId="0" borderId="0"/>
    <xf numFmtId="165" fontId="2" fillId="0" borderId="0" applyFont="0" applyFill="0" applyBorder="0" applyAlignment="0" applyProtection="0"/>
  </cellStyleXfs>
  <cellXfs count="105">
    <xf numFmtId="0" fontId="0" fillId="0" borderId="0" xfId="0"/>
    <xf numFmtId="0" fontId="2" fillId="3" borderId="0" xfId="2" applyFill="1"/>
    <xf numFmtId="0" fontId="2" fillId="4" borderId="0" xfId="2" applyFill="1"/>
    <xf numFmtId="0" fontId="2" fillId="4" borderId="0" xfId="2" applyFill="1" applyAlignment="1">
      <alignment horizontal="center"/>
    </xf>
    <xf numFmtId="0" fontId="5" fillId="3" borderId="0" xfId="3" applyFill="1"/>
    <xf numFmtId="0" fontId="6" fillId="3" borderId="0" xfId="2" applyFont="1" applyFill="1" applyAlignment="1">
      <alignment horizontal="left"/>
    </xf>
    <xf numFmtId="0" fontId="7" fillId="3" borderId="0" xfId="2" applyFont="1" applyFill="1" applyAlignment="1">
      <alignment horizontal="left"/>
    </xf>
    <xf numFmtId="0" fontId="8" fillId="5" borderId="1" xfId="2" applyFont="1" applyFill="1" applyBorder="1" applyAlignment="1" applyProtection="1">
      <alignment horizontal="right"/>
      <protection locked="0"/>
    </xf>
    <xf numFmtId="0" fontId="2" fillId="0" borderId="1" xfId="2" applyBorder="1" applyAlignment="1">
      <alignment horizontal="center"/>
    </xf>
    <xf numFmtId="0" fontId="4" fillId="3" borderId="0" xfId="2" applyFont="1" applyFill="1" applyAlignment="1">
      <alignment horizontal="center"/>
    </xf>
    <xf numFmtId="0" fontId="5" fillId="3" borderId="0" xfId="3" applyFill="1" applyAlignment="1">
      <alignment horizontal="center"/>
    </xf>
    <xf numFmtId="0" fontId="9" fillId="3" borderId="0" xfId="2" applyFont="1" applyFill="1"/>
    <xf numFmtId="0" fontId="9" fillId="3" borderId="0" xfId="2" applyFont="1" applyFill="1" applyAlignment="1">
      <alignment horizontal="center"/>
    </xf>
    <xf numFmtId="164" fontId="9" fillId="3" borderId="0" xfId="2" applyNumberFormat="1" applyFont="1" applyFill="1" applyAlignment="1">
      <alignment wrapText="1"/>
    </xf>
    <xf numFmtId="164" fontId="10" fillId="3" borderId="0" xfId="2" applyNumberFormat="1" applyFont="1" applyFill="1" applyAlignment="1">
      <alignment wrapText="1"/>
    </xf>
    <xf numFmtId="0" fontId="11" fillId="3" borderId="0" xfId="2" applyFont="1" applyFill="1"/>
    <xf numFmtId="0" fontId="11" fillId="3" borderId="0" xfId="2" applyFont="1" applyFill="1" applyAlignment="1">
      <alignment horizontal="center"/>
    </xf>
    <xf numFmtId="0" fontId="12" fillId="3" borderId="0" xfId="2" applyFont="1" applyFill="1" applyAlignment="1">
      <alignment horizontal="center"/>
    </xf>
    <xf numFmtId="0" fontId="6" fillId="3" borderId="0" xfId="2" applyFont="1" applyFill="1" applyAlignment="1">
      <alignment horizontal="left" vertical="top" wrapText="1"/>
    </xf>
    <xf numFmtId="0" fontId="8" fillId="5" borderId="7" xfId="2" applyFont="1" applyFill="1" applyBorder="1" applyAlignment="1" applyProtection="1">
      <alignment horizontal="right"/>
      <protection locked="0"/>
    </xf>
    <xf numFmtId="14" fontId="8" fillId="5" borderId="8" xfId="2" applyNumberFormat="1" applyFont="1" applyFill="1" applyBorder="1" applyAlignment="1" applyProtection="1">
      <alignment horizontal="right"/>
      <protection locked="0"/>
    </xf>
    <xf numFmtId="0" fontId="8" fillId="5" borderId="8" xfId="2" applyFont="1" applyFill="1" applyBorder="1" applyAlignment="1" applyProtection="1">
      <alignment horizontal="right"/>
      <protection locked="0"/>
    </xf>
    <xf numFmtId="44" fontId="8" fillId="5" borderId="8" xfId="1" applyFont="1" applyFill="1" applyBorder="1" applyAlignment="1" applyProtection="1">
      <protection locked="0"/>
    </xf>
    <xf numFmtId="165" fontId="8" fillId="5" borderId="9" xfId="2" applyNumberFormat="1" applyFont="1" applyFill="1" applyBorder="1" applyAlignment="1">
      <alignment horizontal="center"/>
    </xf>
    <xf numFmtId="0" fontId="8" fillId="3" borderId="5" xfId="2" applyFont="1" applyFill="1" applyBorder="1" applyAlignment="1">
      <alignment horizontal="right"/>
    </xf>
    <xf numFmtId="0" fontId="8" fillId="3" borderId="0" xfId="2" applyFont="1" applyFill="1" applyAlignment="1">
      <alignment horizontal="right"/>
    </xf>
    <xf numFmtId="0" fontId="14" fillId="3" borderId="0" xfId="3" applyFont="1" applyFill="1"/>
    <xf numFmtId="0" fontId="14" fillId="3" borderId="6" xfId="3" applyFont="1" applyFill="1" applyBorder="1" applyAlignment="1">
      <alignment horizontal="center"/>
    </xf>
    <xf numFmtId="0" fontId="14" fillId="3" borderId="10" xfId="3" applyFont="1" applyFill="1" applyBorder="1"/>
    <xf numFmtId="0" fontId="14" fillId="3" borderId="11" xfId="3" applyFont="1" applyFill="1" applyBorder="1"/>
    <xf numFmtId="0" fontId="6" fillId="2" borderId="12" xfId="2" applyFont="1" applyFill="1" applyBorder="1" applyAlignment="1">
      <alignment horizontal="right"/>
    </xf>
    <xf numFmtId="165" fontId="6" fillId="2" borderId="13" xfId="2" applyNumberFormat="1" applyFont="1" applyFill="1" applyBorder="1" applyAlignment="1">
      <alignment horizontal="center"/>
    </xf>
    <xf numFmtId="0" fontId="6" fillId="3" borderId="0" xfId="2" applyFont="1" applyFill="1" applyAlignment="1">
      <alignment horizontal="right"/>
    </xf>
    <xf numFmtId="165" fontId="2" fillId="3" borderId="0" xfId="2" applyNumberFormat="1" applyFill="1" applyAlignment="1">
      <alignment horizontal="center"/>
    </xf>
    <xf numFmtId="0" fontId="3" fillId="3" borderId="0" xfId="2" applyFont="1" applyFill="1" applyAlignment="1">
      <alignment horizontal="right"/>
    </xf>
    <xf numFmtId="44" fontId="2" fillId="3" borderId="4" xfId="1" applyFont="1" applyFill="1" applyBorder="1" applyAlignment="1">
      <alignment horizontal="center"/>
    </xf>
    <xf numFmtId="44" fontId="2" fillId="3" borderId="0" xfId="1" applyFont="1" applyFill="1" applyBorder="1" applyAlignment="1">
      <alignment horizontal="center"/>
    </xf>
    <xf numFmtId="0" fontId="8" fillId="3" borderId="5" xfId="2" applyFont="1" applyFill="1" applyBorder="1" applyAlignment="1" applyProtection="1">
      <alignment horizontal="right"/>
      <protection locked="0"/>
    </xf>
    <xf numFmtId="14" fontId="8" fillId="3" borderId="0" xfId="2" applyNumberFormat="1" applyFont="1" applyFill="1" applyAlignment="1" applyProtection="1">
      <alignment horizontal="right"/>
      <protection locked="0"/>
    </xf>
    <xf numFmtId="0" fontId="8" fillId="3" borderId="0" xfId="2" applyFont="1" applyFill="1" applyAlignment="1" applyProtection="1">
      <alignment horizontal="right"/>
      <protection locked="0"/>
    </xf>
    <xf numFmtId="44" fontId="8" fillId="3" borderId="0" xfId="1" applyFont="1" applyFill="1" applyBorder="1" applyAlignment="1" applyProtection="1">
      <protection locked="0"/>
    </xf>
    <xf numFmtId="165" fontId="8" fillId="3" borderId="6" xfId="2" applyNumberFormat="1" applyFont="1" applyFill="1" applyBorder="1" applyAlignment="1">
      <alignment horizontal="center"/>
    </xf>
    <xf numFmtId="0" fontId="8" fillId="3" borderId="10" xfId="2" applyFont="1" applyFill="1" applyBorder="1" applyAlignment="1" applyProtection="1">
      <alignment horizontal="right"/>
      <protection locked="0"/>
    </xf>
    <xf numFmtId="14" fontId="8" fillId="3" borderId="11" xfId="2" applyNumberFormat="1" applyFont="1" applyFill="1" applyBorder="1" applyAlignment="1" applyProtection="1">
      <alignment horizontal="right"/>
      <protection locked="0"/>
    </xf>
    <xf numFmtId="0" fontId="8" fillId="3" borderId="11" xfId="2" applyFont="1" applyFill="1" applyBorder="1" applyAlignment="1" applyProtection="1">
      <alignment horizontal="right"/>
      <protection locked="0"/>
    </xf>
    <xf numFmtId="0" fontId="8" fillId="2" borderId="12" xfId="2" applyFont="1" applyFill="1" applyBorder="1" applyAlignment="1" applyProtection="1">
      <alignment horizontal="right"/>
      <protection locked="0"/>
    </xf>
    <xf numFmtId="44" fontId="6" fillId="2" borderId="12" xfId="1" applyFont="1" applyFill="1" applyBorder="1" applyAlignment="1" applyProtection="1">
      <alignment horizontal="right"/>
      <protection locked="0"/>
    </xf>
    <xf numFmtId="165" fontId="8" fillId="2" borderId="13" xfId="2" applyNumberFormat="1" applyFont="1" applyFill="1" applyBorder="1" applyAlignment="1">
      <alignment horizontal="center"/>
    </xf>
    <xf numFmtId="0" fontId="3" fillId="4" borderId="0" xfId="2" applyFont="1" applyFill="1" applyAlignment="1">
      <alignment horizontal="right"/>
    </xf>
    <xf numFmtId="44" fontId="18" fillId="3" borderId="4" xfId="1" applyFont="1" applyFill="1" applyBorder="1" applyAlignment="1">
      <alignment horizontal="center"/>
    </xf>
    <xf numFmtId="0" fontId="2" fillId="4" borderId="0" xfId="2" applyFill="1" applyAlignment="1">
      <alignment horizontal="center" wrapText="1"/>
    </xf>
    <xf numFmtId="0" fontId="0" fillId="3" borderId="0" xfId="0" applyFill="1"/>
    <xf numFmtId="0" fontId="22" fillId="3" borderId="21" xfId="0" applyFont="1" applyFill="1" applyBorder="1" applyProtection="1">
      <protection locked="0"/>
    </xf>
    <xf numFmtId="0" fontId="22" fillId="3" borderId="23" xfId="0" applyFont="1" applyFill="1" applyBorder="1" applyProtection="1">
      <protection locked="0"/>
    </xf>
    <xf numFmtId="0" fontId="22" fillId="3" borderId="25" xfId="0" applyFont="1" applyFill="1" applyBorder="1" applyProtection="1">
      <protection locked="0"/>
    </xf>
    <xf numFmtId="0" fontId="19" fillId="3" borderId="0" xfId="0" applyFont="1" applyFill="1"/>
    <xf numFmtId="0" fontId="20" fillId="3" borderId="0" xfId="0" applyFont="1" applyFill="1"/>
    <xf numFmtId="0" fontId="21" fillId="3" borderId="0" xfId="0" applyFont="1" applyFill="1"/>
    <xf numFmtId="0" fontId="22" fillId="3" borderId="20" xfId="0" applyFont="1" applyFill="1" applyBorder="1"/>
    <xf numFmtId="0" fontId="22" fillId="3" borderId="22" xfId="0" applyFont="1" applyFill="1" applyBorder="1"/>
    <xf numFmtId="0" fontId="22" fillId="3" borderId="24" xfId="0" applyFont="1" applyFill="1" applyBorder="1"/>
    <xf numFmtId="0" fontId="22" fillId="3" borderId="24" xfId="0" applyFont="1" applyFill="1" applyBorder="1" applyAlignment="1">
      <alignment wrapText="1"/>
    </xf>
    <xf numFmtId="0" fontId="23" fillId="6" borderId="30" xfId="0" applyFont="1" applyFill="1" applyBorder="1" applyAlignment="1">
      <alignment vertical="center" wrapText="1"/>
    </xf>
    <xf numFmtId="0" fontId="23" fillId="6" borderId="31" xfId="0" applyFont="1" applyFill="1" applyBorder="1" applyAlignment="1">
      <alignment vertical="center" wrapText="1"/>
    </xf>
    <xf numFmtId="0" fontId="23" fillId="6" borderId="32" xfId="0" applyFont="1" applyFill="1" applyBorder="1" applyAlignment="1">
      <alignment vertical="center" wrapText="1"/>
    </xf>
    <xf numFmtId="0" fontId="23" fillId="6" borderId="33" xfId="0" applyFont="1" applyFill="1" applyBorder="1" applyAlignment="1">
      <alignment vertical="center" wrapText="1"/>
    </xf>
    <xf numFmtId="0" fontId="21" fillId="3" borderId="0" xfId="0" applyFont="1" applyFill="1" applyBorder="1"/>
    <xf numFmtId="0" fontId="0" fillId="3" borderId="0" xfId="0" applyFill="1" applyBorder="1"/>
    <xf numFmtId="0" fontId="24" fillId="6" borderId="5" xfId="2" applyFont="1" applyFill="1" applyBorder="1" applyAlignment="1">
      <alignment horizontal="left"/>
    </xf>
    <xf numFmtId="0" fontId="24" fillId="6" borderId="0" xfId="2" applyFont="1" applyFill="1" applyAlignment="1">
      <alignment horizontal="left"/>
    </xf>
    <xf numFmtId="0" fontId="24" fillId="6" borderId="6" xfId="2" applyFont="1" applyFill="1" applyBorder="1" applyAlignment="1">
      <alignment horizontal="left"/>
    </xf>
    <xf numFmtId="0" fontId="25" fillId="6" borderId="5" xfId="2" applyFont="1" applyFill="1" applyBorder="1" applyAlignment="1">
      <alignment horizontal="left"/>
    </xf>
    <xf numFmtId="0" fontId="25" fillId="6" borderId="0" xfId="2" applyFont="1" applyFill="1" applyAlignment="1">
      <alignment horizontal="left"/>
    </xf>
    <xf numFmtId="0" fontId="20" fillId="3" borderId="0" xfId="0" applyFont="1" applyFill="1" applyBorder="1" applyAlignment="1">
      <alignment horizontal="left" vertical="top" wrapText="1"/>
    </xf>
    <xf numFmtId="0" fontId="8" fillId="5" borderId="7" xfId="2" applyFont="1" applyFill="1" applyBorder="1" applyAlignment="1" applyProtection="1">
      <alignment horizontal="right" wrapText="1"/>
      <protection locked="0"/>
    </xf>
    <xf numFmtId="0" fontId="20" fillId="3" borderId="0" xfId="0" applyFont="1" applyFill="1" applyBorder="1" applyAlignment="1">
      <alignment horizontal="left" vertical="top" wrapText="1"/>
    </xf>
    <xf numFmtId="0" fontId="27" fillId="3" borderId="0" xfId="2" applyFont="1" applyFill="1"/>
    <xf numFmtId="0" fontId="22" fillId="3" borderId="26" xfId="0" applyFont="1" applyFill="1" applyBorder="1" applyAlignment="1">
      <alignment horizontal="left" vertical="top"/>
    </xf>
    <xf numFmtId="0" fontId="22" fillId="3" borderId="28" xfId="0" applyFont="1" applyFill="1" applyBorder="1" applyAlignment="1">
      <alignment horizontal="left" vertical="top"/>
    </xf>
    <xf numFmtId="0" fontId="22" fillId="3" borderId="27" xfId="0" applyFont="1" applyFill="1" applyBorder="1" applyAlignment="1" applyProtection="1">
      <alignment horizontal="center"/>
      <protection locked="0"/>
    </xf>
    <xf numFmtId="0" fontId="22" fillId="3" borderId="29" xfId="0" applyFont="1" applyFill="1" applyBorder="1" applyAlignment="1" applyProtection="1">
      <alignment horizontal="center"/>
      <protection locked="0"/>
    </xf>
    <xf numFmtId="0" fontId="20" fillId="3" borderId="0" xfId="0" applyFont="1" applyFill="1" applyBorder="1" applyAlignment="1">
      <alignment horizontal="left" vertical="top" wrapText="1"/>
    </xf>
    <xf numFmtId="0" fontId="20" fillId="3" borderId="34" xfId="0" applyFont="1" applyFill="1" applyBorder="1" applyAlignment="1">
      <alignment horizontal="left" vertical="top" wrapText="1"/>
    </xf>
    <xf numFmtId="0" fontId="20" fillId="3" borderId="0" xfId="0" applyFont="1" applyFill="1" applyAlignment="1">
      <alignment horizontal="left" vertical="top" wrapText="1"/>
    </xf>
    <xf numFmtId="0" fontId="20" fillId="3" borderId="0" xfId="0" applyFont="1" applyFill="1" applyAlignment="1">
      <alignment horizontal="left" wrapText="1"/>
    </xf>
    <xf numFmtId="0" fontId="20" fillId="3" borderId="0" xfId="0" applyFont="1" applyFill="1" applyAlignment="1">
      <alignment horizontal="left"/>
    </xf>
    <xf numFmtId="0" fontId="20" fillId="3" borderId="0" xfId="0" applyFont="1" applyFill="1" applyAlignment="1">
      <alignment horizontal="left" vertical="top"/>
    </xf>
    <xf numFmtId="0" fontId="6" fillId="3" borderId="14" xfId="2" applyFont="1" applyFill="1" applyBorder="1" applyAlignment="1">
      <alignment horizontal="left"/>
    </xf>
    <xf numFmtId="0" fontId="6" fillId="3" borderId="15" xfId="2" applyFont="1" applyFill="1" applyBorder="1" applyAlignment="1">
      <alignment horizontal="left"/>
    </xf>
    <xf numFmtId="0" fontId="6" fillId="3" borderId="16" xfId="2" applyFont="1" applyFill="1" applyBorder="1" applyAlignment="1">
      <alignment horizontal="left"/>
    </xf>
    <xf numFmtId="0" fontId="26" fillId="6" borderId="30" xfId="0" applyFont="1" applyFill="1" applyBorder="1" applyAlignment="1">
      <alignment horizontal="left" vertical="center" wrapText="1"/>
    </xf>
    <xf numFmtId="0" fontId="26" fillId="6" borderId="15" xfId="0" applyFont="1" applyFill="1" applyBorder="1" applyAlignment="1">
      <alignment horizontal="left" vertical="center" wrapText="1"/>
    </xf>
    <xf numFmtId="0" fontId="9" fillId="6" borderId="2" xfId="2" applyFont="1" applyFill="1" applyBorder="1" applyAlignment="1">
      <alignment horizontal="left"/>
    </xf>
    <xf numFmtId="0" fontId="9" fillId="6" borderId="3" xfId="2" applyFont="1" applyFill="1" applyBorder="1" applyAlignment="1">
      <alignment horizontal="left"/>
    </xf>
    <xf numFmtId="0" fontId="9" fillId="6" borderId="4" xfId="2" applyFont="1" applyFill="1" applyBorder="1" applyAlignment="1">
      <alignment horizontal="left"/>
    </xf>
    <xf numFmtId="0" fontId="8" fillId="3" borderId="2" xfId="2" applyFont="1" applyFill="1" applyBorder="1" applyAlignment="1">
      <alignment horizontal="left" vertical="top" wrapText="1"/>
    </xf>
    <xf numFmtId="0" fontId="8" fillId="3" borderId="3" xfId="2" applyFont="1" applyFill="1" applyBorder="1" applyAlignment="1">
      <alignment horizontal="left" vertical="top" wrapText="1"/>
    </xf>
    <xf numFmtId="0" fontId="8" fillId="3" borderId="4" xfId="2" applyFont="1" applyFill="1" applyBorder="1" applyAlignment="1">
      <alignment horizontal="left" vertical="top" wrapText="1"/>
    </xf>
    <xf numFmtId="0" fontId="15" fillId="6" borderId="2" xfId="3" applyFont="1" applyFill="1" applyBorder="1" applyAlignment="1">
      <alignment horizontal="right" vertical="center"/>
    </xf>
    <xf numFmtId="0" fontId="15" fillId="6" borderId="3" xfId="3" applyFont="1" applyFill="1" applyBorder="1" applyAlignment="1">
      <alignment horizontal="right" vertical="center"/>
    </xf>
    <xf numFmtId="0" fontId="6" fillId="3" borderId="17" xfId="2" applyFont="1" applyFill="1" applyBorder="1" applyAlignment="1">
      <alignment horizontal="left"/>
    </xf>
    <xf numFmtId="0" fontId="6" fillId="3" borderId="18" xfId="2" applyFont="1" applyFill="1" applyBorder="1" applyAlignment="1">
      <alignment horizontal="left"/>
    </xf>
    <xf numFmtId="0" fontId="6" fillId="3" borderId="19" xfId="2" applyFont="1" applyFill="1" applyBorder="1" applyAlignment="1">
      <alignment horizontal="left"/>
    </xf>
    <xf numFmtId="0" fontId="17" fillId="6" borderId="2" xfId="3" applyFont="1" applyFill="1" applyBorder="1" applyAlignment="1">
      <alignment horizontal="right" vertical="center" wrapText="1"/>
    </xf>
    <xf numFmtId="0" fontId="17" fillId="6" borderId="3" xfId="3" applyFont="1" applyFill="1" applyBorder="1" applyAlignment="1">
      <alignment horizontal="right" vertical="center" wrapText="1"/>
    </xf>
  </cellXfs>
  <cellStyles count="5">
    <cellStyle name="Euro 2 2" xfId="4"/>
    <cellStyle name="Standaard" xfId="0" builtinId="0"/>
    <cellStyle name="Standaard 2 2" xfId="2"/>
    <cellStyle name="Standaard 5" xfId="3"/>
    <cellStyle name="Valuta" xfId="1" builtinId="4"/>
  </cellStyles>
  <dxfs count="0"/>
  <tableStyles count="0" defaultTableStyle="TableStyleMedium2" defaultPivotStyle="PivotStyleLight16"/>
  <colors>
    <mruColors>
      <color rgb="FF5123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511175</xdr:colOff>
      <xdr:row>2</xdr:row>
      <xdr:rowOff>111125</xdr:rowOff>
    </xdr:to>
    <xdr:pic>
      <xdr:nvPicPr>
        <xdr:cNvPr id="2" name="Afbeelding 1">
          <a:extLst>
            <a:ext uri="{FF2B5EF4-FFF2-40B4-BE49-F238E27FC236}">
              <a16:creationId xmlns="" xmlns:a16="http://schemas.microsoft.com/office/drawing/2014/main" id="{AC6C38EA-D0B1-4036-8E27-425E60B8D86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5280" y="0"/>
          <a:ext cx="511175" cy="50736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99060</xdr:colOff>
      <xdr:row>0</xdr:row>
      <xdr:rowOff>0</xdr:rowOff>
    </xdr:from>
    <xdr:to>
      <xdr:col>9</xdr:col>
      <xdr:colOff>610235</xdr:colOff>
      <xdr:row>2</xdr:row>
      <xdr:rowOff>156845</xdr:rowOff>
    </xdr:to>
    <xdr:pic>
      <xdr:nvPicPr>
        <xdr:cNvPr id="2" name="Afbeelding 1">
          <a:extLst>
            <a:ext uri="{FF2B5EF4-FFF2-40B4-BE49-F238E27FC236}">
              <a16:creationId xmlns="" xmlns:a16="http://schemas.microsoft.com/office/drawing/2014/main" id="{E678CE0C-4C30-4A37-B5C5-F6F1AB2E9C2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95560" y="0"/>
          <a:ext cx="511175" cy="507365"/>
        </a:xfrm>
        <a:prstGeom prst="rect">
          <a:avLst/>
        </a:prstGeom>
        <a:noFill/>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38"/>
  <sheetViews>
    <sheetView tabSelected="1" workbookViewId="0">
      <selection activeCell="A12" sqref="A12"/>
    </sheetView>
  </sheetViews>
  <sheetFormatPr defaultRowHeight="14.25"/>
  <cols>
    <col min="1" max="1" width="71.6640625" customWidth="1"/>
    <col min="2" max="2" width="44.33203125" customWidth="1"/>
    <col min="3" max="32" width="8.86328125" style="51"/>
  </cols>
  <sheetData>
    <row r="1" spans="1:4" ht="15.6" customHeight="1">
      <c r="A1" s="62" t="s">
        <v>30</v>
      </c>
      <c r="B1" s="63"/>
    </row>
    <row r="2" spans="1:4" ht="15.6" customHeight="1" thickBot="1">
      <c r="A2" s="64"/>
      <c r="B2" s="65"/>
    </row>
    <row r="3" spans="1:4" s="51" customFormat="1">
      <c r="A3" s="55" t="s">
        <v>20</v>
      </c>
      <c r="B3" s="56"/>
    </row>
    <row r="4" spans="1:4" s="51" customFormat="1">
      <c r="A4" s="56" t="s">
        <v>31</v>
      </c>
      <c r="B4" s="7"/>
      <c r="C4" s="8"/>
      <c r="D4" s="4"/>
    </row>
    <row r="5" spans="1:4" s="51" customFormat="1" ht="29" customHeight="1">
      <c r="A5" s="83" t="s">
        <v>21</v>
      </c>
      <c r="B5" s="83"/>
    </row>
    <row r="6" spans="1:4" s="51" customFormat="1" ht="27.6" customHeight="1">
      <c r="A6" s="84" t="s">
        <v>22</v>
      </c>
      <c r="B6" s="84"/>
    </row>
    <row r="7" spans="1:4" s="51" customFormat="1" ht="14.45" customHeight="1">
      <c r="A7" s="85" t="s">
        <v>32</v>
      </c>
      <c r="B7" s="85"/>
    </row>
    <row r="8" spans="1:4" s="51" customFormat="1">
      <c r="A8" s="86" t="s">
        <v>66</v>
      </c>
      <c r="B8" s="86"/>
    </row>
    <row r="9" spans="1:4" s="51" customFormat="1">
      <c r="A9" s="83" t="s">
        <v>33</v>
      </c>
      <c r="B9" s="83"/>
      <c r="C9" s="57"/>
    </row>
    <row r="10" spans="1:4" s="67" customFormat="1">
      <c r="A10" s="81" t="s">
        <v>34</v>
      </c>
      <c r="B10" s="81"/>
      <c r="C10" s="66"/>
    </row>
    <row r="11" spans="1:4" s="67" customFormat="1" ht="52.5">
      <c r="A11" s="73" t="s">
        <v>39</v>
      </c>
      <c r="B11" s="73"/>
      <c r="C11" s="66"/>
    </row>
    <row r="12" spans="1:4" s="67" customFormat="1" ht="118.15">
      <c r="A12" s="75" t="s">
        <v>67</v>
      </c>
      <c r="B12" s="75"/>
      <c r="C12" s="66"/>
    </row>
    <row r="13" spans="1:4" s="51" customFormat="1" ht="14.65" thickBot="1">
      <c r="A13" s="82"/>
      <c r="B13" s="82"/>
      <c r="C13" s="57"/>
    </row>
    <row r="14" spans="1:4" s="51" customFormat="1" ht="14.65" thickTop="1">
      <c r="A14" s="58" t="s">
        <v>23</v>
      </c>
      <c r="B14" s="52"/>
    </row>
    <row r="15" spans="1:4" s="51" customFormat="1">
      <c r="A15" s="59" t="s">
        <v>24</v>
      </c>
      <c r="B15" s="53"/>
    </row>
    <row r="16" spans="1:4" s="51" customFormat="1">
      <c r="A16" s="60" t="s">
        <v>25</v>
      </c>
      <c r="B16" s="54"/>
    </row>
    <row r="17" spans="1:15" s="51" customFormat="1">
      <c r="A17" s="60" t="s">
        <v>26</v>
      </c>
      <c r="B17" s="54"/>
    </row>
    <row r="18" spans="1:15" s="51" customFormat="1">
      <c r="A18" s="60" t="s">
        <v>27</v>
      </c>
      <c r="B18" s="54"/>
    </row>
    <row r="19" spans="1:15" s="51" customFormat="1">
      <c r="A19" s="61" t="s">
        <v>28</v>
      </c>
      <c r="B19" s="54"/>
    </row>
    <row r="20" spans="1:15" s="51" customFormat="1">
      <c r="A20" s="77" t="s">
        <v>29</v>
      </c>
      <c r="B20" s="79"/>
    </row>
    <row r="21" spans="1:15" s="51" customFormat="1" ht="14.65" thickBot="1">
      <c r="A21" s="78"/>
      <c r="B21" s="80"/>
    </row>
    <row r="22" spans="1:15" s="51" customFormat="1" ht="14.65" thickTop="1"/>
    <row r="23" spans="1:15" s="51" customFormat="1"/>
    <row r="24" spans="1:15" s="51" customFormat="1"/>
    <row r="25" spans="1:15" s="2" customFormat="1" ht="12" customHeight="1">
      <c r="A25" s="1"/>
      <c r="B25" s="5"/>
      <c r="C25" s="6"/>
      <c r="D25" s="6"/>
      <c r="E25" s="6"/>
      <c r="F25" s="6"/>
      <c r="G25" s="6"/>
      <c r="I25" s="3"/>
      <c r="J25" s="4"/>
      <c r="K25" s="4"/>
      <c r="L25" s="4"/>
      <c r="M25" s="4"/>
      <c r="N25" s="4"/>
      <c r="O25" s="1"/>
    </row>
    <row r="26" spans="1:15" s="2" customFormat="1" ht="12" customHeight="1">
      <c r="A26" s="1"/>
      <c r="B26" s="5"/>
      <c r="C26" s="6"/>
      <c r="D26" s="6"/>
      <c r="E26" s="6"/>
      <c r="F26" s="6"/>
      <c r="G26" s="6"/>
      <c r="H26" s="51"/>
      <c r="I26" s="51"/>
      <c r="J26" s="4"/>
      <c r="K26" s="4"/>
      <c r="L26" s="4"/>
      <c r="M26" s="4"/>
      <c r="N26" s="4"/>
      <c r="O26" s="1"/>
    </row>
    <row r="27" spans="1:15" s="2" customFormat="1" ht="12" customHeight="1">
      <c r="A27" s="1"/>
      <c r="B27" s="5"/>
      <c r="C27" s="6"/>
      <c r="D27" s="6"/>
      <c r="E27" s="6"/>
      <c r="F27" s="6"/>
      <c r="G27" s="6"/>
      <c r="I27" s="3"/>
      <c r="J27" s="4"/>
      <c r="K27" s="4"/>
      <c r="L27" s="4"/>
      <c r="M27" s="4"/>
      <c r="N27" s="4"/>
      <c r="O27" s="1"/>
    </row>
    <row r="28" spans="1:15" s="2" customFormat="1" ht="12" customHeight="1">
      <c r="A28" s="1"/>
      <c r="B28" s="5"/>
      <c r="C28" s="6"/>
      <c r="D28" s="6"/>
      <c r="E28" s="6"/>
      <c r="F28" s="6"/>
      <c r="G28" s="6"/>
      <c r="I28" s="3"/>
      <c r="J28" s="4"/>
      <c r="K28" s="4"/>
      <c r="L28" s="4"/>
      <c r="M28" s="4"/>
      <c r="N28" s="4"/>
      <c r="O28" s="1"/>
    </row>
    <row r="29" spans="1:15" s="2" customFormat="1" ht="12" customHeight="1">
      <c r="A29" s="1"/>
      <c r="B29" s="5"/>
      <c r="C29" s="6"/>
      <c r="D29" s="6"/>
      <c r="E29" s="6"/>
      <c r="F29" s="6"/>
      <c r="G29" s="6"/>
      <c r="I29" s="3"/>
      <c r="J29" s="4"/>
      <c r="K29" s="4"/>
      <c r="L29" s="4"/>
      <c r="M29" s="4"/>
      <c r="N29" s="4"/>
      <c r="O29" s="1"/>
    </row>
    <row r="30" spans="1:15" s="2" customFormat="1" ht="12" customHeight="1">
      <c r="A30" s="1"/>
      <c r="B30" s="5"/>
      <c r="C30" s="6"/>
      <c r="D30" s="6"/>
      <c r="E30" s="6"/>
      <c r="F30" s="6"/>
      <c r="G30" s="6"/>
      <c r="I30" s="3"/>
      <c r="J30" s="4"/>
      <c r="K30" s="4"/>
      <c r="L30" s="4"/>
      <c r="M30" s="4"/>
      <c r="N30" s="4"/>
      <c r="O30" s="1"/>
    </row>
    <row r="31" spans="1:15" s="2" customFormat="1" ht="12" customHeight="1">
      <c r="A31" s="1"/>
      <c r="B31" s="5"/>
      <c r="C31" s="6"/>
      <c r="D31" s="6"/>
      <c r="E31" s="6"/>
      <c r="F31" s="6"/>
      <c r="G31" s="6"/>
      <c r="I31" s="3"/>
      <c r="J31" s="4"/>
      <c r="K31" s="4"/>
      <c r="L31" s="4"/>
      <c r="M31" s="4"/>
      <c r="N31" s="4"/>
      <c r="O31" s="1"/>
    </row>
    <row r="32" spans="1:15" s="51" customFormat="1"/>
    <row r="33" s="51" customFormat="1"/>
    <row r="34" s="51" customFormat="1"/>
    <row r="35" s="51" customFormat="1"/>
    <row r="36" s="51" customFormat="1"/>
    <row r="37" s="51" customFormat="1"/>
    <row r="38" s="51" customFormat="1"/>
    <row r="39" s="51" customFormat="1"/>
    <row r="40" s="51" customFormat="1"/>
    <row r="41" s="51" customFormat="1"/>
    <row r="42" s="51" customFormat="1"/>
    <row r="43" s="51" customFormat="1"/>
    <row r="44" s="51" customFormat="1"/>
    <row r="45" s="51" customFormat="1"/>
    <row r="46" s="51" customFormat="1"/>
    <row r="47" s="51" customFormat="1"/>
    <row r="48" s="51" customFormat="1"/>
    <row r="49" s="51" customFormat="1"/>
    <row r="50" s="51" customFormat="1"/>
    <row r="51" s="51" customFormat="1"/>
    <row r="52" s="51" customFormat="1"/>
    <row r="53" s="51" customFormat="1"/>
    <row r="54" s="51" customFormat="1"/>
    <row r="55" s="51" customFormat="1"/>
    <row r="56" s="51" customFormat="1"/>
    <row r="57" s="51" customFormat="1"/>
    <row r="58" s="51" customFormat="1"/>
    <row r="59" s="51" customFormat="1"/>
    <row r="60" s="51" customFormat="1"/>
    <row r="61" s="51" customFormat="1"/>
    <row r="62" s="51" customFormat="1"/>
    <row r="63" s="51" customFormat="1"/>
    <row r="64" s="51" customFormat="1"/>
    <row r="65" s="51" customFormat="1"/>
    <row r="66" s="51" customFormat="1"/>
    <row r="67" s="51" customFormat="1"/>
    <row r="68" s="51" customFormat="1"/>
    <row r="69" s="51" customFormat="1"/>
    <row r="70" s="51" customFormat="1"/>
    <row r="71" s="51" customFormat="1"/>
    <row r="72" s="51" customFormat="1"/>
    <row r="73" s="51" customFormat="1"/>
    <row r="74" s="51" customFormat="1"/>
    <row r="75" s="51" customFormat="1"/>
    <row r="76" s="51" customFormat="1"/>
    <row r="77" s="51" customFormat="1"/>
    <row r="78" s="51" customFormat="1"/>
    <row r="79" s="51" customFormat="1"/>
    <row r="80" s="51" customFormat="1"/>
    <row r="81" s="51" customFormat="1"/>
    <row r="82" s="51" customFormat="1"/>
    <row r="83" s="51" customFormat="1"/>
    <row r="84" s="51" customFormat="1"/>
    <row r="85" s="51" customFormat="1"/>
    <row r="86" s="51" customFormat="1"/>
    <row r="87" s="51" customFormat="1"/>
    <row r="88" s="51" customFormat="1"/>
    <row r="89" s="51" customFormat="1"/>
    <row r="90" s="51" customFormat="1"/>
    <row r="91" s="51" customFormat="1"/>
    <row r="92" s="51" customFormat="1"/>
    <row r="93" s="51" customFormat="1"/>
    <row r="94" s="51" customFormat="1"/>
    <row r="95" s="51" customFormat="1"/>
    <row r="96" s="51" customFormat="1"/>
    <row r="97" s="51" customFormat="1"/>
    <row r="98" s="51" customFormat="1"/>
    <row r="99" s="51" customFormat="1"/>
    <row r="100" s="51" customFormat="1"/>
    <row r="101" s="51" customFormat="1"/>
    <row r="102" s="51" customFormat="1"/>
    <row r="103" s="51" customFormat="1"/>
    <row r="104" s="51" customFormat="1"/>
    <row r="105" s="51" customFormat="1"/>
    <row r="106" s="51" customFormat="1"/>
    <row r="107" s="51" customFormat="1"/>
    <row r="108" s="51" customFormat="1"/>
    <row r="109" s="51" customFormat="1"/>
    <row r="110" s="51" customFormat="1"/>
    <row r="111" s="51" customFormat="1"/>
    <row r="112" s="51" customFormat="1"/>
    <row r="113" s="51" customFormat="1"/>
    <row r="114" s="51" customFormat="1"/>
    <row r="115" s="51" customFormat="1"/>
    <row r="116" s="51" customFormat="1"/>
    <row r="117" s="51" customFormat="1"/>
    <row r="118" s="51" customFormat="1"/>
    <row r="119" s="51" customFormat="1"/>
    <row r="120" s="51" customFormat="1"/>
    <row r="121" s="51" customFormat="1"/>
    <row r="122" s="51" customFormat="1"/>
    <row r="123" s="51" customFormat="1"/>
    <row r="124" s="51" customFormat="1"/>
    <row r="125" s="51" customFormat="1"/>
    <row r="126" s="51" customFormat="1"/>
    <row r="127" s="51" customFormat="1"/>
    <row r="128" s="51" customFormat="1"/>
    <row r="129" s="51" customFormat="1"/>
    <row r="130" s="51" customFormat="1"/>
    <row r="131" s="51" customFormat="1"/>
    <row r="132" s="51" customFormat="1"/>
    <row r="133" s="51" customFormat="1"/>
    <row r="134" s="51" customFormat="1"/>
    <row r="135" s="51" customFormat="1"/>
    <row r="136" s="51" customFormat="1"/>
    <row r="137" s="51" customFormat="1"/>
    <row r="138" s="51" customFormat="1"/>
  </sheetData>
  <mergeCells count="9">
    <mergeCell ref="A20:A21"/>
    <mergeCell ref="B20:B21"/>
    <mergeCell ref="A10:B10"/>
    <mergeCell ref="A13:B13"/>
    <mergeCell ref="A5:B5"/>
    <mergeCell ref="A6:B6"/>
    <mergeCell ref="A7:B7"/>
    <mergeCell ref="A8:B8"/>
    <mergeCell ref="A9:B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2"/>
  <sheetViews>
    <sheetView zoomScale="115" zoomScaleNormal="115" workbookViewId="0">
      <selection activeCell="C3" sqref="C3:I3"/>
    </sheetView>
  </sheetViews>
  <sheetFormatPr defaultColWidth="9.1328125" defaultRowHeight="15"/>
  <cols>
    <col min="1" max="1" width="3.46484375" style="1" customWidth="1"/>
    <col min="2" max="2" width="3" style="48" bestFit="1" customWidth="1"/>
    <col min="3" max="3" width="36.59765625" style="2" customWidth="1"/>
    <col min="4" max="4" width="13.59765625" style="2" bestFit="1" customWidth="1"/>
    <col min="5" max="5" width="10" style="2" customWidth="1"/>
    <col min="6" max="7" width="17.46484375" style="2" customWidth="1"/>
    <col min="8" max="8" width="24.1328125" style="2" customWidth="1"/>
    <col min="9" max="9" width="24" style="50" customWidth="1"/>
    <col min="10" max="15" width="9.1328125" style="1"/>
    <col min="16" max="16384" width="9.1328125" style="2"/>
  </cols>
  <sheetData>
    <row r="1" spans="1:9">
      <c r="A1" s="90" t="s">
        <v>0</v>
      </c>
      <c r="B1" s="91"/>
      <c r="C1" s="91"/>
      <c r="D1" s="91"/>
      <c r="E1" s="91"/>
      <c r="F1" s="91"/>
      <c r="G1" s="91"/>
      <c r="H1" s="91"/>
      <c r="I1" s="91"/>
    </row>
    <row r="2" spans="1:9" ht="12" customHeight="1" thickBot="1">
      <c r="A2" s="11"/>
      <c r="B2" s="12"/>
      <c r="C2" s="13"/>
      <c r="D2" s="13"/>
      <c r="E2" s="14"/>
      <c r="F2" s="14"/>
      <c r="G2" s="14"/>
      <c r="H2" s="15"/>
      <c r="I2" s="16"/>
    </row>
    <row r="3" spans="1:9" s="1" customFormat="1" ht="60.75" customHeight="1" thickBot="1">
      <c r="B3" s="17"/>
      <c r="C3" s="95" t="s">
        <v>51</v>
      </c>
      <c r="D3" s="96"/>
      <c r="E3" s="96"/>
      <c r="F3" s="96"/>
      <c r="G3" s="96"/>
      <c r="H3" s="96"/>
      <c r="I3" s="97"/>
    </row>
    <row r="4" spans="1:9" s="1" customFormat="1" ht="12" customHeight="1">
      <c r="B4" s="17"/>
      <c r="C4" s="18"/>
      <c r="D4" s="18"/>
      <c r="E4" s="18"/>
      <c r="F4" s="18"/>
      <c r="G4" s="18"/>
      <c r="H4" s="18"/>
      <c r="I4" s="10"/>
    </row>
    <row r="5" spans="1:9" ht="12" customHeight="1">
      <c r="B5" s="9"/>
      <c r="C5" s="68" t="s">
        <v>1</v>
      </c>
      <c r="D5" s="69" t="s">
        <v>2</v>
      </c>
      <c r="E5" s="69" t="s">
        <v>3</v>
      </c>
      <c r="F5" s="69" t="s">
        <v>4</v>
      </c>
      <c r="G5" s="69" t="s">
        <v>5</v>
      </c>
      <c r="H5" s="69" t="s">
        <v>6</v>
      </c>
      <c r="I5" s="70" t="s">
        <v>7</v>
      </c>
    </row>
    <row r="6" spans="1:9" ht="12" customHeight="1">
      <c r="B6" s="9"/>
      <c r="C6" s="71" t="s">
        <v>8</v>
      </c>
      <c r="D6" s="72"/>
      <c r="E6" s="72"/>
      <c r="F6" s="69"/>
      <c r="G6" s="72" t="s">
        <v>9</v>
      </c>
      <c r="H6" s="69"/>
      <c r="I6" s="70"/>
    </row>
    <row r="7" spans="1:9" ht="12" customHeight="1">
      <c r="B7" s="9"/>
      <c r="C7" s="19" t="s">
        <v>52</v>
      </c>
      <c r="D7" s="20">
        <v>44044</v>
      </c>
      <c r="E7" s="20">
        <v>44075</v>
      </c>
      <c r="F7" s="21">
        <v>2</v>
      </c>
      <c r="G7" s="21" t="s">
        <v>11</v>
      </c>
      <c r="H7" s="22">
        <v>700</v>
      </c>
      <c r="I7" s="23">
        <f>H7*F7</f>
        <v>1400</v>
      </c>
    </row>
    <row r="8" spans="1:9" ht="21">
      <c r="B8" s="9"/>
      <c r="C8" s="74" t="s">
        <v>53</v>
      </c>
      <c r="D8" s="20">
        <v>44075</v>
      </c>
      <c r="E8" s="20">
        <v>44196</v>
      </c>
      <c r="F8" s="21">
        <v>1</v>
      </c>
      <c r="G8" s="21" t="s">
        <v>12</v>
      </c>
      <c r="H8" s="22">
        <v>500</v>
      </c>
      <c r="I8" s="23">
        <f t="shared" ref="I8:I20" si="0">H8*F8</f>
        <v>500</v>
      </c>
    </row>
    <row r="9" spans="1:9" ht="12" customHeight="1">
      <c r="B9" s="9"/>
      <c r="C9" s="19" t="s">
        <v>54</v>
      </c>
      <c r="D9" s="20">
        <v>44075</v>
      </c>
      <c r="E9" s="20">
        <v>44196</v>
      </c>
      <c r="F9" s="21">
        <v>200</v>
      </c>
      <c r="G9" s="21" t="s">
        <v>13</v>
      </c>
      <c r="H9" s="22">
        <v>110</v>
      </c>
      <c r="I9" s="23">
        <f t="shared" si="0"/>
        <v>22000</v>
      </c>
    </row>
    <row r="10" spans="1:9" ht="12" customHeight="1">
      <c r="B10" s="9"/>
      <c r="C10" s="19" t="s">
        <v>55</v>
      </c>
      <c r="D10" s="20">
        <v>44075</v>
      </c>
      <c r="E10" s="20">
        <v>44196</v>
      </c>
      <c r="F10" s="21">
        <v>50</v>
      </c>
      <c r="G10" s="21" t="s">
        <v>13</v>
      </c>
      <c r="H10" s="22">
        <v>80</v>
      </c>
      <c r="I10" s="23">
        <f t="shared" si="0"/>
        <v>4000</v>
      </c>
    </row>
    <row r="11" spans="1:9" ht="12" customHeight="1">
      <c r="B11" s="9"/>
      <c r="C11" s="19" t="s">
        <v>50</v>
      </c>
      <c r="D11" s="20"/>
      <c r="E11" s="20"/>
      <c r="F11" s="21"/>
      <c r="G11" s="21"/>
      <c r="H11" s="22">
        <v>0</v>
      </c>
      <c r="I11" s="23">
        <f t="shared" si="0"/>
        <v>0</v>
      </c>
    </row>
    <row r="12" spans="1:9" ht="12" customHeight="1">
      <c r="B12" s="9"/>
      <c r="C12" s="19" t="s">
        <v>50</v>
      </c>
      <c r="D12" s="20"/>
      <c r="E12" s="20"/>
      <c r="F12" s="21"/>
      <c r="G12" s="21"/>
      <c r="H12" s="22">
        <v>0</v>
      </c>
      <c r="I12" s="23">
        <f t="shared" si="0"/>
        <v>0</v>
      </c>
    </row>
    <row r="13" spans="1:9" ht="12" customHeight="1">
      <c r="B13" s="9"/>
      <c r="C13" s="19" t="s">
        <v>50</v>
      </c>
      <c r="D13" s="20"/>
      <c r="E13" s="20"/>
      <c r="F13" s="21"/>
      <c r="G13" s="21"/>
      <c r="H13" s="22">
        <v>0</v>
      </c>
      <c r="I13" s="23">
        <f t="shared" si="0"/>
        <v>0</v>
      </c>
    </row>
    <row r="14" spans="1:9" ht="12" customHeight="1">
      <c r="B14" s="9"/>
      <c r="C14" s="19" t="s">
        <v>50</v>
      </c>
      <c r="D14" s="20"/>
      <c r="E14" s="20"/>
      <c r="F14" s="21"/>
      <c r="G14" s="21"/>
      <c r="H14" s="22">
        <v>0</v>
      </c>
      <c r="I14" s="23">
        <f t="shared" si="0"/>
        <v>0</v>
      </c>
    </row>
    <row r="15" spans="1:9" ht="12" customHeight="1">
      <c r="B15" s="9"/>
      <c r="C15" s="19"/>
      <c r="D15" s="20"/>
      <c r="E15" s="20"/>
      <c r="F15" s="21"/>
      <c r="G15" s="21"/>
      <c r="H15" s="22">
        <v>0</v>
      </c>
      <c r="I15" s="23">
        <f t="shared" si="0"/>
        <v>0</v>
      </c>
    </row>
    <row r="16" spans="1:9" ht="12" customHeight="1">
      <c r="B16" s="9"/>
      <c r="C16" s="19"/>
      <c r="D16" s="20"/>
      <c r="E16" s="20"/>
      <c r="F16" s="21"/>
      <c r="G16" s="21"/>
      <c r="H16" s="22">
        <v>0</v>
      </c>
      <c r="I16" s="23">
        <f t="shared" si="0"/>
        <v>0</v>
      </c>
    </row>
    <row r="17" spans="1:15" ht="12" customHeight="1">
      <c r="B17" s="9"/>
      <c r="C17" s="19"/>
      <c r="D17" s="20"/>
      <c r="E17" s="20"/>
      <c r="F17" s="21"/>
      <c r="G17" s="21"/>
      <c r="H17" s="22">
        <v>0</v>
      </c>
      <c r="I17" s="23">
        <f t="shared" si="0"/>
        <v>0</v>
      </c>
    </row>
    <row r="18" spans="1:15" ht="12" customHeight="1">
      <c r="B18" s="9"/>
      <c r="C18" s="19"/>
      <c r="D18" s="20"/>
      <c r="E18" s="20"/>
      <c r="F18" s="21"/>
      <c r="G18" s="21"/>
      <c r="H18" s="22">
        <v>0</v>
      </c>
      <c r="I18" s="23">
        <f t="shared" si="0"/>
        <v>0</v>
      </c>
    </row>
    <row r="19" spans="1:15" ht="12" customHeight="1">
      <c r="B19" s="9"/>
      <c r="C19" s="19"/>
      <c r="D19" s="20"/>
      <c r="E19" s="20"/>
      <c r="F19" s="21"/>
      <c r="G19" s="21"/>
      <c r="H19" s="22">
        <v>0</v>
      </c>
      <c r="I19" s="23">
        <f t="shared" si="0"/>
        <v>0</v>
      </c>
    </row>
    <row r="20" spans="1:15" ht="12" customHeight="1">
      <c r="B20" s="9"/>
      <c r="C20" s="19"/>
      <c r="D20" s="20"/>
      <c r="E20" s="20"/>
      <c r="F20" s="21"/>
      <c r="G20" s="21"/>
      <c r="H20" s="22">
        <v>0</v>
      </c>
      <c r="I20" s="23">
        <f t="shared" si="0"/>
        <v>0</v>
      </c>
    </row>
    <row r="21" spans="1:15" s="1" customFormat="1" ht="12" customHeight="1">
      <c r="B21" s="9"/>
      <c r="C21" s="24"/>
      <c r="D21" s="25"/>
      <c r="E21" s="25"/>
      <c r="F21" s="25"/>
      <c r="G21" s="25"/>
      <c r="H21" s="26"/>
      <c r="I21" s="27"/>
    </row>
    <row r="22" spans="1:15" s="1" customFormat="1" ht="12" customHeight="1" thickBot="1">
      <c r="B22" s="9"/>
      <c r="C22" s="28"/>
      <c r="D22" s="29"/>
      <c r="E22" s="29"/>
      <c r="F22" s="29"/>
      <c r="G22" s="29"/>
      <c r="H22" s="30" t="s">
        <v>14</v>
      </c>
      <c r="I22" s="31">
        <f>SUM(I7:I20)</f>
        <v>27900</v>
      </c>
    </row>
    <row r="23" spans="1:15" s="1" customFormat="1" ht="12" customHeight="1">
      <c r="B23" s="9"/>
      <c r="C23" s="76" t="s">
        <v>56</v>
      </c>
      <c r="D23" s="4"/>
      <c r="E23" s="4"/>
      <c r="F23" s="4"/>
      <c r="G23" s="4"/>
      <c r="H23" s="32"/>
      <c r="I23" s="33"/>
    </row>
    <row r="24" spans="1:15" ht="12" customHeight="1" thickBot="1">
      <c r="A24" s="2"/>
      <c r="B24" s="34"/>
      <c r="C24" s="4"/>
      <c r="D24" s="4"/>
      <c r="E24" s="4"/>
      <c r="F24" s="4"/>
      <c r="G24" s="4"/>
      <c r="H24" s="32"/>
      <c r="I24" s="33"/>
      <c r="J24" s="2"/>
      <c r="K24" s="2"/>
      <c r="L24" s="2"/>
      <c r="M24" s="2"/>
      <c r="N24" s="2"/>
      <c r="O24" s="2"/>
    </row>
    <row r="25" spans="1:15" ht="15" customHeight="1" thickBot="1">
      <c r="A25" s="2"/>
      <c r="B25" s="34"/>
      <c r="C25" s="4"/>
      <c r="D25" s="4"/>
      <c r="E25" s="4"/>
      <c r="F25" s="4"/>
      <c r="G25" s="98" t="s">
        <v>15</v>
      </c>
      <c r="H25" s="99"/>
      <c r="I25" s="35">
        <f>I22</f>
        <v>27900</v>
      </c>
      <c r="J25" s="2"/>
      <c r="K25" s="2"/>
      <c r="L25" s="2"/>
      <c r="M25" s="2"/>
      <c r="N25" s="2"/>
      <c r="O25" s="2"/>
    </row>
    <row r="26" spans="1:15" ht="12" customHeight="1" thickBot="1">
      <c r="A26" s="2"/>
      <c r="B26" s="34"/>
      <c r="C26" s="4"/>
      <c r="D26" s="4"/>
      <c r="E26" s="4"/>
      <c r="F26" s="4"/>
      <c r="G26" s="4"/>
      <c r="H26" s="32"/>
      <c r="I26" s="36"/>
      <c r="J26" s="2"/>
      <c r="K26" s="2"/>
      <c r="L26" s="2"/>
      <c r="M26" s="2"/>
      <c r="N26" s="2"/>
      <c r="O26" s="2"/>
    </row>
    <row r="27" spans="1:15" ht="16.5" customHeight="1" thickBot="1">
      <c r="A27" s="92" t="s">
        <v>57</v>
      </c>
      <c r="B27" s="93"/>
      <c r="C27" s="93"/>
      <c r="D27" s="93"/>
      <c r="E27" s="93"/>
      <c r="F27" s="93"/>
      <c r="G27" s="93"/>
      <c r="H27" s="93"/>
      <c r="I27" s="94"/>
      <c r="J27" s="2"/>
      <c r="K27" s="2"/>
      <c r="L27" s="2"/>
      <c r="M27" s="2"/>
      <c r="N27" s="2"/>
      <c r="O27" s="2"/>
    </row>
    <row r="28" spans="1:15" ht="12" customHeight="1" thickBot="1">
      <c r="A28" s="11"/>
      <c r="B28" s="12"/>
      <c r="C28" s="13"/>
      <c r="D28" s="13"/>
      <c r="E28" s="14"/>
      <c r="F28" s="14"/>
      <c r="G28" s="14"/>
      <c r="H28" s="15"/>
      <c r="I28" s="16"/>
      <c r="J28" s="2"/>
      <c r="K28" s="2"/>
      <c r="L28" s="2"/>
      <c r="M28" s="2"/>
      <c r="N28" s="2"/>
      <c r="O28" s="2"/>
    </row>
    <row r="29" spans="1:15" ht="93.75" customHeight="1" thickBot="1">
      <c r="B29" s="17"/>
      <c r="C29" s="95" t="s">
        <v>60</v>
      </c>
      <c r="D29" s="96"/>
      <c r="E29" s="96"/>
      <c r="F29" s="96"/>
      <c r="G29" s="96"/>
      <c r="H29" s="96"/>
      <c r="I29" s="97"/>
      <c r="J29" s="2"/>
      <c r="K29" s="2"/>
      <c r="L29" s="2"/>
      <c r="M29" s="2"/>
      <c r="N29" s="2"/>
      <c r="O29" s="2"/>
    </row>
    <row r="30" spans="1:15" ht="12" customHeight="1">
      <c r="B30" s="17"/>
      <c r="C30" s="18"/>
      <c r="D30" s="18"/>
      <c r="E30" s="18"/>
      <c r="F30" s="18"/>
      <c r="G30" s="18"/>
      <c r="H30" s="18"/>
      <c r="I30" s="10"/>
      <c r="J30" s="2"/>
      <c r="K30" s="2"/>
      <c r="L30" s="2"/>
      <c r="M30" s="2"/>
      <c r="N30" s="2"/>
      <c r="O30" s="2"/>
    </row>
    <row r="31" spans="1:15" ht="12" customHeight="1">
      <c r="B31" s="9"/>
      <c r="C31" s="68" t="s">
        <v>1</v>
      </c>
      <c r="D31" s="69" t="s">
        <v>16</v>
      </c>
      <c r="E31" s="69" t="s">
        <v>3</v>
      </c>
      <c r="F31" s="69" t="s">
        <v>4</v>
      </c>
      <c r="G31" s="69" t="s">
        <v>5</v>
      </c>
      <c r="H31" s="69" t="s">
        <v>6</v>
      </c>
      <c r="I31" s="70" t="s">
        <v>7</v>
      </c>
      <c r="J31" s="2"/>
      <c r="K31" s="2"/>
      <c r="L31" s="2"/>
      <c r="M31" s="2"/>
      <c r="N31" s="2"/>
      <c r="O31" s="2"/>
    </row>
    <row r="32" spans="1:15" ht="12" customHeight="1" thickBot="1">
      <c r="B32" s="9"/>
      <c r="C32" s="71" t="s">
        <v>8</v>
      </c>
      <c r="D32" s="69"/>
      <c r="E32" s="72"/>
      <c r="F32" s="69"/>
      <c r="G32" s="72" t="s">
        <v>17</v>
      </c>
      <c r="H32" s="69"/>
      <c r="I32" s="70"/>
      <c r="J32" s="2"/>
      <c r="K32" s="2"/>
      <c r="L32" s="2"/>
      <c r="M32" s="2"/>
      <c r="N32" s="2"/>
      <c r="O32" s="2"/>
    </row>
    <row r="33" spans="2:15" ht="12" customHeight="1">
      <c r="B33" s="9"/>
      <c r="C33" s="87" t="s">
        <v>58</v>
      </c>
      <c r="D33" s="88"/>
      <c r="E33" s="88"/>
      <c r="F33" s="88"/>
      <c r="G33" s="88"/>
      <c r="H33" s="88"/>
      <c r="I33" s="89"/>
      <c r="J33" s="2"/>
      <c r="K33" s="2"/>
      <c r="L33" s="2"/>
      <c r="M33" s="2"/>
      <c r="N33" s="2"/>
      <c r="O33" s="2"/>
    </row>
    <row r="34" spans="2:15" ht="12" customHeight="1">
      <c r="B34" s="9"/>
      <c r="C34" s="19" t="s">
        <v>35</v>
      </c>
      <c r="D34" s="20"/>
      <c r="E34" s="20"/>
      <c r="F34" s="21">
        <v>1</v>
      </c>
      <c r="G34" s="21" t="s">
        <v>12</v>
      </c>
      <c r="H34" s="22">
        <v>1000</v>
      </c>
      <c r="I34" s="23">
        <f>H34*F34</f>
        <v>1000</v>
      </c>
      <c r="J34" s="2"/>
      <c r="K34" s="2"/>
      <c r="L34" s="2"/>
      <c r="M34" s="2"/>
      <c r="N34" s="2"/>
      <c r="O34" s="2"/>
    </row>
    <row r="35" spans="2:15" ht="12" customHeight="1">
      <c r="B35" s="9"/>
      <c r="C35" s="19" t="s">
        <v>38</v>
      </c>
      <c r="D35" s="20"/>
      <c r="E35" s="20"/>
      <c r="F35" s="21">
        <v>1000</v>
      </c>
      <c r="G35" s="21" t="s">
        <v>18</v>
      </c>
      <c r="H35" s="22">
        <v>10</v>
      </c>
      <c r="I35" s="23">
        <f t="shared" ref="I35:I41" si="1">H35*F35</f>
        <v>10000</v>
      </c>
      <c r="J35" s="2"/>
      <c r="K35" s="2"/>
      <c r="L35" s="2"/>
      <c r="M35" s="2"/>
      <c r="N35" s="2"/>
      <c r="O35" s="2"/>
    </row>
    <row r="36" spans="2:15" ht="12" customHeight="1">
      <c r="B36" s="9"/>
      <c r="C36" s="19" t="s">
        <v>36</v>
      </c>
      <c r="D36" s="20"/>
      <c r="E36" s="20"/>
      <c r="F36" s="21">
        <v>1000</v>
      </c>
      <c r="G36" s="21" t="s">
        <v>18</v>
      </c>
      <c r="H36" s="22">
        <v>10</v>
      </c>
      <c r="I36" s="23">
        <f t="shared" si="1"/>
        <v>10000</v>
      </c>
      <c r="J36" s="2"/>
      <c r="K36" s="2"/>
      <c r="L36" s="2"/>
      <c r="M36" s="2"/>
      <c r="N36" s="2"/>
      <c r="O36" s="2"/>
    </row>
    <row r="37" spans="2:15" ht="12" customHeight="1">
      <c r="B37" s="9"/>
      <c r="C37" s="19" t="s">
        <v>37</v>
      </c>
      <c r="D37" s="20"/>
      <c r="E37" s="20"/>
      <c r="F37" s="21">
        <v>5</v>
      </c>
      <c r="G37" s="21" t="s">
        <v>18</v>
      </c>
      <c r="H37" s="22">
        <v>10</v>
      </c>
      <c r="I37" s="23">
        <f t="shared" si="1"/>
        <v>50</v>
      </c>
      <c r="J37" s="2"/>
      <c r="K37" s="2"/>
      <c r="L37" s="2"/>
      <c r="M37" s="2"/>
      <c r="N37" s="2"/>
      <c r="O37" s="2"/>
    </row>
    <row r="38" spans="2:15" ht="12" customHeight="1">
      <c r="B38" s="9"/>
      <c r="C38" s="19"/>
      <c r="D38" s="20"/>
      <c r="E38" s="20"/>
      <c r="F38" s="21"/>
      <c r="G38" s="21"/>
      <c r="H38" s="22">
        <v>0</v>
      </c>
      <c r="I38" s="23">
        <v>0</v>
      </c>
      <c r="J38" s="2"/>
      <c r="K38" s="2"/>
      <c r="L38" s="2"/>
      <c r="M38" s="2"/>
      <c r="N38" s="2"/>
      <c r="O38" s="2"/>
    </row>
    <row r="39" spans="2:15" ht="12" customHeight="1">
      <c r="B39" s="9"/>
      <c r="C39" s="19"/>
      <c r="D39" s="20"/>
      <c r="E39" s="20"/>
      <c r="F39" s="21"/>
      <c r="G39" s="21"/>
      <c r="H39" s="22">
        <v>0</v>
      </c>
      <c r="I39" s="23">
        <f t="shared" si="1"/>
        <v>0</v>
      </c>
      <c r="J39" s="2"/>
      <c r="K39" s="2"/>
      <c r="L39" s="2"/>
      <c r="M39" s="2"/>
      <c r="N39" s="2"/>
      <c r="O39" s="2"/>
    </row>
    <row r="40" spans="2:15" ht="12" customHeight="1">
      <c r="B40" s="9"/>
      <c r="C40" s="19"/>
      <c r="D40" s="20"/>
      <c r="E40" s="20"/>
      <c r="F40" s="21"/>
      <c r="G40" s="21"/>
      <c r="H40" s="22">
        <v>0</v>
      </c>
      <c r="I40" s="23">
        <f t="shared" si="1"/>
        <v>0</v>
      </c>
      <c r="J40" s="2"/>
      <c r="K40" s="2"/>
      <c r="L40" s="2"/>
      <c r="M40" s="2"/>
      <c r="N40" s="2"/>
      <c r="O40" s="2"/>
    </row>
    <row r="41" spans="2:15" ht="12" customHeight="1">
      <c r="B41" s="9"/>
      <c r="C41" s="19"/>
      <c r="D41" s="20"/>
      <c r="E41" s="20"/>
      <c r="F41" s="21"/>
      <c r="G41" s="21"/>
      <c r="H41" s="22">
        <v>0</v>
      </c>
      <c r="I41" s="23">
        <f t="shared" si="1"/>
        <v>0</v>
      </c>
      <c r="J41" s="2"/>
      <c r="K41" s="2"/>
      <c r="L41" s="2"/>
      <c r="M41" s="2"/>
      <c r="N41" s="2"/>
      <c r="O41" s="2"/>
    </row>
    <row r="42" spans="2:15" ht="12" customHeight="1">
      <c r="B42" s="9"/>
      <c r="C42" s="37"/>
      <c r="D42" s="38"/>
      <c r="E42" s="38"/>
      <c r="F42" s="39"/>
      <c r="G42" s="39"/>
      <c r="H42" s="40"/>
      <c r="I42" s="41"/>
      <c r="J42" s="2"/>
      <c r="K42" s="2"/>
      <c r="L42" s="2"/>
      <c r="M42" s="2"/>
      <c r="N42" s="2"/>
      <c r="O42" s="2"/>
    </row>
    <row r="43" spans="2:15" ht="12" customHeight="1" thickBot="1">
      <c r="B43" s="9"/>
      <c r="C43" s="42"/>
      <c r="D43" s="43"/>
      <c r="E43" s="43"/>
      <c r="F43" s="44"/>
      <c r="G43" s="45"/>
      <c r="H43" s="46" t="s">
        <v>40</v>
      </c>
      <c r="I43" s="47">
        <f>SUM(I34:I41)*5</f>
        <v>105250</v>
      </c>
      <c r="J43" s="2"/>
      <c r="K43" s="2"/>
      <c r="L43" s="2"/>
      <c r="M43" s="2"/>
      <c r="N43" s="2"/>
      <c r="O43" s="2"/>
    </row>
    <row r="44" spans="2:15" ht="12" customHeight="1">
      <c r="B44" s="9"/>
      <c r="C44" s="100" t="s">
        <v>59</v>
      </c>
      <c r="D44" s="101"/>
      <c r="E44" s="101"/>
      <c r="F44" s="101"/>
      <c r="G44" s="101"/>
      <c r="H44" s="101"/>
      <c r="I44" s="102"/>
      <c r="J44" s="2"/>
      <c r="K44" s="2"/>
      <c r="L44" s="2"/>
      <c r="M44" s="2"/>
      <c r="N44" s="2"/>
      <c r="O44" s="2"/>
    </row>
    <row r="45" spans="2:15" ht="12" customHeight="1">
      <c r="B45" s="9"/>
      <c r="C45" s="19" t="s">
        <v>38</v>
      </c>
      <c r="D45" s="20"/>
      <c r="E45" s="20"/>
      <c r="F45" s="21">
        <v>1000</v>
      </c>
      <c r="G45" s="21" t="s">
        <v>18</v>
      </c>
      <c r="H45" s="22">
        <v>8</v>
      </c>
      <c r="I45" s="23">
        <f t="shared" ref="I45:I52" si="2">H45*F45</f>
        <v>8000</v>
      </c>
      <c r="J45" s="2"/>
      <c r="K45" s="2"/>
      <c r="L45" s="2"/>
      <c r="M45" s="2"/>
      <c r="N45" s="2"/>
      <c r="O45" s="2"/>
    </row>
    <row r="46" spans="2:15" ht="12" customHeight="1">
      <c r="B46" s="9"/>
      <c r="C46" s="19" t="s">
        <v>36</v>
      </c>
      <c r="D46" s="20"/>
      <c r="E46" s="20"/>
      <c r="F46" s="21">
        <v>1000</v>
      </c>
      <c r="G46" s="21" t="s">
        <v>18</v>
      </c>
      <c r="H46" s="22">
        <v>8</v>
      </c>
      <c r="I46" s="23">
        <f t="shared" si="2"/>
        <v>8000</v>
      </c>
      <c r="J46" s="2"/>
      <c r="K46" s="2"/>
      <c r="L46" s="2"/>
      <c r="M46" s="2"/>
      <c r="N46" s="2"/>
      <c r="O46" s="2"/>
    </row>
    <row r="47" spans="2:15" ht="12" customHeight="1">
      <c r="B47" s="9"/>
      <c r="C47" s="19"/>
      <c r="D47" s="20"/>
      <c r="E47" s="20"/>
      <c r="F47" s="21"/>
      <c r="G47" s="21"/>
      <c r="H47" s="22">
        <v>0</v>
      </c>
      <c r="I47" s="23">
        <f t="shared" si="2"/>
        <v>0</v>
      </c>
      <c r="J47" s="2"/>
      <c r="K47" s="2"/>
      <c r="L47" s="2"/>
      <c r="M47" s="2"/>
      <c r="N47" s="2"/>
      <c r="O47" s="2"/>
    </row>
    <row r="48" spans="2:15" ht="12" customHeight="1">
      <c r="B48" s="9"/>
      <c r="C48" s="19"/>
      <c r="D48" s="20"/>
      <c r="E48" s="20"/>
      <c r="F48" s="21"/>
      <c r="G48" s="21"/>
      <c r="H48" s="22">
        <v>0</v>
      </c>
      <c r="I48" s="23">
        <f t="shared" si="2"/>
        <v>0</v>
      </c>
      <c r="J48" s="2"/>
      <c r="K48" s="2"/>
      <c r="L48" s="2"/>
      <c r="M48" s="2"/>
      <c r="N48" s="2"/>
      <c r="O48" s="2"/>
    </row>
    <row r="49" spans="1:15" ht="12" customHeight="1">
      <c r="B49" s="9"/>
      <c r="C49" s="19"/>
      <c r="D49" s="20"/>
      <c r="E49" s="20"/>
      <c r="F49" s="21"/>
      <c r="G49" s="21"/>
      <c r="H49" s="22">
        <v>0</v>
      </c>
      <c r="I49" s="23">
        <f t="shared" si="2"/>
        <v>0</v>
      </c>
      <c r="J49" s="2"/>
      <c r="K49" s="2"/>
      <c r="L49" s="2"/>
      <c r="M49" s="2"/>
      <c r="N49" s="2"/>
      <c r="O49" s="2"/>
    </row>
    <row r="50" spans="1:15" ht="12" customHeight="1">
      <c r="B50" s="9"/>
      <c r="C50" s="19"/>
      <c r="D50" s="20"/>
      <c r="E50" s="20"/>
      <c r="F50" s="21"/>
      <c r="G50" s="21"/>
      <c r="H50" s="22">
        <v>0</v>
      </c>
      <c r="I50" s="23">
        <f t="shared" si="2"/>
        <v>0</v>
      </c>
      <c r="J50" s="2"/>
      <c r="K50" s="2"/>
      <c r="L50" s="2"/>
      <c r="M50" s="2"/>
      <c r="N50" s="2"/>
      <c r="O50" s="2"/>
    </row>
    <row r="51" spans="1:15" ht="12" customHeight="1">
      <c r="B51" s="9"/>
      <c r="C51" s="19"/>
      <c r="D51" s="20"/>
      <c r="E51" s="20"/>
      <c r="F51" s="21"/>
      <c r="G51" s="21"/>
      <c r="H51" s="22">
        <v>0</v>
      </c>
      <c r="I51" s="23">
        <f t="shared" si="2"/>
        <v>0</v>
      </c>
      <c r="J51" s="2"/>
      <c r="K51" s="2"/>
      <c r="L51" s="2"/>
      <c r="M51" s="2"/>
      <c r="N51" s="2"/>
      <c r="O51" s="2"/>
    </row>
    <row r="52" spans="1:15" ht="12" customHeight="1">
      <c r="B52" s="9"/>
      <c r="C52" s="19"/>
      <c r="D52" s="20"/>
      <c r="E52" s="20"/>
      <c r="F52" s="21"/>
      <c r="G52" s="21"/>
      <c r="H52" s="22">
        <v>0</v>
      </c>
      <c r="I52" s="23">
        <f t="shared" si="2"/>
        <v>0</v>
      </c>
      <c r="J52" s="2"/>
      <c r="K52" s="2"/>
      <c r="L52" s="2"/>
      <c r="M52" s="2"/>
      <c r="N52" s="2"/>
      <c r="O52" s="2"/>
    </row>
    <row r="53" spans="1:15" ht="12" customHeight="1">
      <c r="B53" s="9"/>
      <c r="C53" s="37"/>
      <c r="D53" s="38"/>
      <c r="E53" s="38"/>
      <c r="F53" s="39"/>
      <c r="G53" s="39"/>
      <c r="H53" s="40"/>
      <c r="I53" s="41"/>
      <c r="J53" s="2"/>
      <c r="K53" s="2"/>
      <c r="L53" s="2"/>
      <c r="M53" s="2"/>
      <c r="N53" s="2"/>
      <c r="O53" s="2"/>
    </row>
    <row r="54" spans="1:15" ht="12" customHeight="1" thickBot="1">
      <c r="B54" s="9"/>
      <c r="C54" s="42"/>
      <c r="D54" s="43"/>
      <c r="E54" s="43"/>
      <c r="F54" s="44"/>
      <c r="G54" s="45"/>
      <c r="H54" s="46" t="s">
        <v>41</v>
      </c>
      <c r="I54" s="47">
        <f>SUM(I45:I52)*5</f>
        <v>80000</v>
      </c>
      <c r="J54" s="2"/>
      <c r="K54" s="2"/>
      <c r="L54" s="2"/>
      <c r="M54" s="2"/>
      <c r="N54" s="2"/>
      <c r="O54" s="2"/>
    </row>
    <row r="55" spans="1:15" ht="12" customHeight="1">
      <c r="B55" s="9"/>
      <c r="C55" s="4"/>
      <c r="D55" s="4"/>
      <c r="E55" s="4"/>
      <c r="F55" s="4"/>
      <c r="G55" s="4"/>
      <c r="H55" s="32"/>
      <c r="I55" s="33"/>
    </row>
    <row r="56" spans="1:15" ht="12" customHeight="1" thickBot="1">
      <c r="C56" s="1"/>
      <c r="D56" s="1"/>
      <c r="E56" s="1"/>
      <c r="F56" s="1"/>
      <c r="G56" s="1"/>
      <c r="I56" s="2"/>
    </row>
    <row r="57" spans="1:15" ht="20.25" customHeight="1" thickBot="1">
      <c r="C57" s="1"/>
      <c r="D57" s="1"/>
      <c r="E57" s="1"/>
      <c r="F57" s="1"/>
      <c r="G57" s="98" t="s">
        <v>19</v>
      </c>
      <c r="H57" s="99"/>
      <c r="I57" s="35">
        <f>(I43+I54)</f>
        <v>185250</v>
      </c>
    </row>
    <row r="58" spans="1:15" ht="12" customHeight="1" thickBot="1">
      <c r="C58" s="1"/>
      <c r="D58" s="1"/>
      <c r="E58" s="1"/>
      <c r="F58" s="1"/>
      <c r="G58" s="1"/>
      <c r="I58" s="2"/>
    </row>
    <row r="59" spans="1:15" ht="76.900000000000006" customHeight="1" thickBot="1">
      <c r="C59" s="1"/>
      <c r="D59" s="1"/>
      <c r="E59" s="1"/>
      <c r="F59" s="1"/>
      <c r="G59" s="103" t="s">
        <v>42</v>
      </c>
      <c r="H59" s="104"/>
      <c r="I59" s="49">
        <f>I57+I25</f>
        <v>213150</v>
      </c>
    </row>
    <row r="60" spans="1:15" ht="12" customHeight="1">
      <c r="I60" s="2"/>
    </row>
    <row r="61" spans="1:15" ht="17.25" customHeight="1" thickBot="1">
      <c r="I61" s="2"/>
    </row>
    <row r="62" spans="1:15" ht="16.5" customHeight="1" thickBot="1">
      <c r="A62" s="92" t="s">
        <v>61</v>
      </c>
      <c r="B62" s="93"/>
      <c r="C62" s="93"/>
      <c r="D62" s="93"/>
      <c r="E62" s="93"/>
      <c r="F62" s="93"/>
      <c r="G62" s="93"/>
      <c r="H62" s="93"/>
      <c r="I62" s="94"/>
      <c r="J62" s="2"/>
      <c r="K62" s="2"/>
      <c r="L62" s="2"/>
      <c r="M62" s="2"/>
      <c r="N62" s="2"/>
      <c r="O62" s="2"/>
    </row>
    <row r="63" spans="1:15" s="1" customFormat="1" ht="33.4" customHeight="1" thickBot="1">
      <c r="B63" s="17"/>
      <c r="C63" s="95" t="s">
        <v>47</v>
      </c>
      <c r="D63" s="96"/>
      <c r="E63" s="96"/>
      <c r="F63" s="96"/>
      <c r="G63" s="96"/>
      <c r="H63" s="96"/>
      <c r="I63" s="97"/>
    </row>
    <row r="64" spans="1:15" ht="17.25" customHeight="1">
      <c r="I64" s="2"/>
    </row>
    <row r="65" spans="2:15" ht="12" customHeight="1">
      <c r="B65" s="9"/>
      <c r="C65" s="68" t="s">
        <v>44</v>
      </c>
      <c r="D65" s="69" t="s">
        <v>2</v>
      </c>
      <c r="E65" s="69" t="s">
        <v>3</v>
      </c>
      <c r="F65" s="69" t="s">
        <v>4</v>
      </c>
      <c r="G65" s="69" t="s">
        <v>5</v>
      </c>
      <c r="H65" s="69" t="s">
        <v>6</v>
      </c>
      <c r="I65" s="70" t="s">
        <v>7</v>
      </c>
    </row>
    <row r="66" spans="2:15" ht="12" customHeight="1">
      <c r="B66" s="9"/>
      <c r="C66" s="71" t="s">
        <v>8</v>
      </c>
      <c r="D66" s="72"/>
      <c r="E66" s="72"/>
      <c r="F66" s="69"/>
      <c r="G66" s="72" t="s">
        <v>9</v>
      </c>
      <c r="H66" s="69"/>
      <c r="I66" s="70"/>
    </row>
    <row r="67" spans="2:15" ht="12" customHeight="1">
      <c r="B67" s="9"/>
      <c r="C67" s="19" t="s">
        <v>10</v>
      </c>
      <c r="D67" s="20">
        <v>44044</v>
      </c>
      <c r="E67" s="20">
        <v>44075</v>
      </c>
      <c r="F67" s="21">
        <v>2</v>
      </c>
      <c r="G67" s="21" t="s">
        <v>11</v>
      </c>
      <c r="H67" s="22">
        <v>700</v>
      </c>
      <c r="I67" s="23">
        <f>H67*F67</f>
        <v>1400</v>
      </c>
    </row>
    <row r="68" spans="2:15">
      <c r="B68" s="9"/>
      <c r="C68" s="74" t="s">
        <v>45</v>
      </c>
      <c r="D68" s="20">
        <v>44075</v>
      </c>
      <c r="E68" s="20">
        <v>44196</v>
      </c>
      <c r="F68" s="21">
        <v>1</v>
      </c>
      <c r="G68" s="21" t="s">
        <v>12</v>
      </c>
      <c r="H68" s="22">
        <v>500</v>
      </c>
      <c r="I68" s="23">
        <f t="shared" ref="I68" si="3">H68*F68</f>
        <v>500</v>
      </c>
    </row>
    <row r="69" spans="2:15">
      <c r="B69" s="9"/>
      <c r="C69" s="74"/>
      <c r="D69" s="20"/>
      <c r="E69" s="20"/>
      <c r="F69" s="21"/>
      <c r="G69" s="21"/>
      <c r="H69" s="22"/>
      <c r="I69" s="23"/>
    </row>
    <row r="70" spans="2:15">
      <c r="B70" s="9"/>
      <c r="C70" s="74"/>
      <c r="D70" s="20"/>
      <c r="E70" s="20"/>
      <c r="F70" s="21"/>
      <c r="G70" s="21"/>
      <c r="H70" s="22"/>
      <c r="I70" s="23"/>
    </row>
    <row r="71" spans="2:15">
      <c r="B71" s="9"/>
      <c r="C71" s="74"/>
      <c r="D71" s="20"/>
      <c r="E71" s="20"/>
      <c r="F71" s="21"/>
      <c r="G71" s="21"/>
      <c r="H71" s="22"/>
      <c r="I71" s="23"/>
    </row>
    <row r="72" spans="2:15">
      <c r="B72" s="9"/>
      <c r="C72" s="74"/>
      <c r="D72" s="20"/>
      <c r="E72" s="20"/>
      <c r="F72" s="21"/>
      <c r="G72" s="21"/>
      <c r="H72" s="22"/>
      <c r="I72" s="23"/>
    </row>
    <row r="73" spans="2:15">
      <c r="B73" s="9"/>
      <c r="C73" s="74"/>
      <c r="D73" s="20"/>
      <c r="E73" s="20"/>
      <c r="F73" s="21"/>
      <c r="G73" s="21"/>
      <c r="H73" s="22"/>
      <c r="I73" s="23"/>
    </row>
    <row r="75" spans="2:15" ht="12" customHeight="1" thickBot="1">
      <c r="B75" s="9"/>
      <c r="C75" s="42"/>
      <c r="D75" s="43"/>
      <c r="E75" s="43"/>
      <c r="F75" s="44"/>
      <c r="G75" s="45"/>
      <c r="H75" s="46" t="s">
        <v>49</v>
      </c>
      <c r="I75" s="47">
        <f>SUM(I67:I73)</f>
        <v>1900</v>
      </c>
      <c r="J75" s="2"/>
      <c r="K75" s="2"/>
      <c r="L75" s="2"/>
      <c r="M75" s="2"/>
      <c r="N75" s="2"/>
      <c r="O75" s="2"/>
    </row>
    <row r="77" spans="2:15" ht="12" customHeight="1">
      <c r="B77" s="9"/>
      <c r="C77" s="68" t="s">
        <v>62</v>
      </c>
      <c r="D77" s="69" t="s">
        <v>16</v>
      </c>
      <c r="E77" s="69" t="s">
        <v>3</v>
      </c>
      <c r="F77" s="69" t="s">
        <v>4</v>
      </c>
      <c r="G77" s="69" t="s">
        <v>5</v>
      </c>
      <c r="H77" s="69" t="s">
        <v>6</v>
      </c>
      <c r="I77" s="70" t="s">
        <v>7</v>
      </c>
      <c r="J77" s="2"/>
      <c r="K77" s="2"/>
      <c r="L77" s="2"/>
      <c r="M77" s="2"/>
      <c r="N77" s="2"/>
      <c r="O77" s="2"/>
    </row>
    <row r="78" spans="2:15" ht="12" customHeight="1">
      <c r="B78" s="9"/>
      <c r="C78" s="71" t="s">
        <v>8</v>
      </c>
      <c r="D78" s="69"/>
      <c r="E78" s="72"/>
      <c r="F78" s="69"/>
      <c r="G78" s="72" t="s">
        <v>17</v>
      </c>
      <c r="H78" s="69"/>
      <c r="I78" s="70"/>
      <c r="J78" s="2"/>
      <c r="K78" s="2"/>
      <c r="L78" s="2"/>
      <c r="M78" s="2"/>
      <c r="N78" s="2"/>
      <c r="O78" s="2"/>
    </row>
    <row r="79" spans="2:15" ht="12" customHeight="1">
      <c r="B79" s="9"/>
      <c r="C79" s="19" t="s">
        <v>65</v>
      </c>
      <c r="D79" s="20"/>
      <c r="E79" s="20"/>
      <c r="F79" s="21">
        <v>1</v>
      </c>
      <c r="G79" s="21" t="s">
        <v>12</v>
      </c>
      <c r="H79" s="22">
        <v>1000</v>
      </c>
      <c r="I79" s="23">
        <f>H79*F79</f>
        <v>1000</v>
      </c>
      <c r="J79" s="2"/>
      <c r="K79" s="2"/>
      <c r="L79" s="2"/>
      <c r="M79" s="2"/>
      <c r="N79" s="2"/>
      <c r="O79" s="2"/>
    </row>
    <row r="80" spans="2:15" ht="12" customHeight="1">
      <c r="B80" s="9"/>
      <c r="C80" s="19" t="s">
        <v>43</v>
      </c>
      <c r="D80" s="20"/>
      <c r="E80" s="20"/>
      <c r="F80" s="21">
        <v>100</v>
      </c>
      <c r="G80" s="21" t="s">
        <v>18</v>
      </c>
      <c r="H80" s="22">
        <v>10</v>
      </c>
      <c r="I80" s="23">
        <f t="shared" ref="I80" si="4">H80*F80</f>
        <v>1000</v>
      </c>
      <c r="J80" s="2"/>
      <c r="K80" s="2"/>
      <c r="L80" s="2"/>
      <c r="M80" s="2"/>
      <c r="N80" s="2"/>
      <c r="O80" s="2"/>
    </row>
    <row r="81" spans="1:15">
      <c r="B81" s="9"/>
      <c r="C81" s="74"/>
      <c r="D81" s="20"/>
      <c r="E81" s="20"/>
      <c r="F81" s="21"/>
      <c r="G81" s="21"/>
      <c r="H81" s="22"/>
      <c r="I81" s="23"/>
    </row>
    <row r="82" spans="1:15">
      <c r="B82" s="9"/>
      <c r="C82" s="74"/>
      <c r="D82" s="20"/>
      <c r="E82" s="20"/>
      <c r="F82" s="21"/>
      <c r="G82" s="21"/>
      <c r="H82" s="22"/>
      <c r="I82" s="23"/>
    </row>
    <row r="83" spans="1:15">
      <c r="B83" s="9"/>
      <c r="C83" s="74"/>
      <c r="D83" s="20"/>
      <c r="E83" s="20"/>
      <c r="F83" s="21"/>
      <c r="G83" s="21"/>
      <c r="H83" s="22"/>
      <c r="I83" s="23"/>
    </row>
    <row r="84" spans="1:15">
      <c r="B84" s="9"/>
      <c r="C84" s="74"/>
      <c r="D84" s="20"/>
      <c r="E84" s="20"/>
      <c r="F84" s="21"/>
      <c r="G84" s="21"/>
      <c r="H84" s="22"/>
      <c r="I84" s="23"/>
    </row>
    <row r="85" spans="1:15">
      <c r="B85" s="9"/>
      <c r="C85" s="74"/>
      <c r="D85" s="20"/>
      <c r="E85" s="20"/>
      <c r="F85" s="21"/>
      <c r="G85" s="21"/>
      <c r="H85" s="22"/>
      <c r="I85" s="23"/>
    </row>
    <row r="86" spans="1:15" ht="12" customHeight="1" thickBot="1">
      <c r="B86" s="9"/>
      <c r="C86" s="42"/>
      <c r="D86" s="43"/>
      <c r="E86" s="43"/>
      <c r="F86" s="44"/>
      <c r="G86" s="45"/>
      <c r="H86" s="46" t="s">
        <v>64</v>
      </c>
      <c r="I86" s="47">
        <f>SUM(I79:I85)</f>
        <v>2000</v>
      </c>
      <c r="J86" s="2"/>
      <c r="K86" s="2"/>
      <c r="L86" s="2"/>
      <c r="M86" s="2"/>
      <c r="N86" s="2"/>
      <c r="O86" s="2"/>
    </row>
    <row r="87" spans="1:15" ht="15.4" thickBot="1"/>
    <row r="88" spans="1:15" ht="15.4" thickBot="1">
      <c r="A88" s="92" t="s">
        <v>63</v>
      </c>
      <c r="B88" s="93"/>
      <c r="C88" s="93"/>
      <c r="D88" s="93"/>
      <c r="E88" s="93"/>
      <c r="F88" s="93"/>
      <c r="G88" s="93"/>
      <c r="H88" s="93"/>
      <c r="I88" s="94"/>
    </row>
    <row r="89" spans="1:15" s="1" customFormat="1" ht="31.9" customHeight="1" thickBot="1">
      <c r="B89" s="17"/>
      <c r="C89" s="95" t="s">
        <v>48</v>
      </c>
      <c r="D89" s="96"/>
      <c r="E89" s="96"/>
      <c r="F89" s="96"/>
      <c r="G89" s="96"/>
      <c r="H89" s="96"/>
      <c r="I89" s="97"/>
    </row>
    <row r="90" spans="1:15" ht="17.25" customHeight="1">
      <c r="I90" s="2"/>
    </row>
    <row r="91" spans="1:15">
      <c r="C91" s="68" t="s">
        <v>46</v>
      </c>
      <c r="D91" s="69" t="s">
        <v>4</v>
      </c>
      <c r="E91" s="69" t="s">
        <v>5</v>
      </c>
      <c r="F91" s="69" t="s">
        <v>6</v>
      </c>
    </row>
    <row r="92" spans="1:15">
      <c r="C92" s="19"/>
      <c r="D92" s="20"/>
      <c r="E92" s="20"/>
      <c r="F92" s="20"/>
    </row>
    <row r="93" spans="1:15">
      <c r="C93" s="19"/>
      <c r="D93" s="20"/>
      <c r="E93" s="20"/>
      <c r="F93" s="20"/>
    </row>
    <row r="94" spans="1:15">
      <c r="C94" s="19"/>
      <c r="D94" s="20"/>
      <c r="E94" s="20"/>
      <c r="F94" s="20"/>
    </row>
    <row r="95" spans="1:15">
      <c r="C95" s="19"/>
      <c r="D95" s="20"/>
      <c r="E95" s="20"/>
      <c r="F95" s="20"/>
    </row>
    <row r="96" spans="1:15">
      <c r="C96" s="19"/>
      <c r="D96" s="20"/>
      <c r="E96" s="20"/>
      <c r="F96" s="20"/>
    </row>
    <row r="97" spans="3:6">
      <c r="C97" s="19"/>
      <c r="D97" s="20"/>
      <c r="E97" s="20"/>
      <c r="F97" s="20"/>
    </row>
    <row r="98" spans="3:6">
      <c r="C98" s="19"/>
      <c r="D98" s="20"/>
      <c r="E98" s="20"/>
      <c r="F98" s="20"/>
    </row>
    <row r="99" spans="3:6">
      <c r="C99" s="19"/>
      <c r="D99" s="20"/>
      <c r="E99" s="20"/>
      <c r="F99" s="20"/>
    </row>
    <row r="100" spans="3:6">
      <c r="C100" s="19"/>
      <c r="D100" s="20"/>
      <c r="E100" s="20"/>
      <c r="F100" s="20"/>
    </row>
    <row r="101" spans="3:6">
      <c r="C101" s="19"/>
      <c r="D101" s="20"/>
      <c r="E101" s="20"/>
      <c r="F101" s="20"/>
    </row>
    <row r="102" spans="3:6">
      <c r="C102" s="19"/>
      <c r="D102" s="20"/>
      <c r="E102" s="20"/>
      <c r="F102" s="20"/>
    </row>
  </sheetData>
  <mergeCells count="13">
    <mergeCell ref="A88:I88"/>
    <mergeCell ref="C89:I89"/>
    <mergeCell ref="C63:I63"/>
    <mergeCell ref="A62:I62"/>
    <mergeCell ref="C44:I44"/>
    <mergeCell ref="G57:H57"/>
    <mergeCell ref="G59:H59"/>
    <mergeCell ref="C33:I33"/>
    <mergeCell ref="A1:I1"/>
    <mergeCell ref="A27:I27"/>
    <mergeCell ref="C3:I3"/>
    <mergeCell ref="G25:H25"/>
    <mergeCell ref="C29:I29"/>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Voorblad</vt:lpstr>
      <vt:lpstr>Prijzenblad</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Daphne Bruggen van</dc:creator>
  <cp:lastModifiedBy>Daphne van Bruggen</cp:lastModifiedBy>
  <dcterms:created xsi:type="dcterms:W3CDTF">2020-08-06T10:48:06Z</dcterms:created>
  <dcterms:modified xsi:type="dcterms:W3CDTF">2020-09-08T17:35:17Z</dcterms:modified>
</cp:coreProperties>
</file>