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4"/>
  <workbookPr autoCompressPictures="0"/>
  <mc:AlternateContent xmlns:mc="http://schemas.openxmlformats.org/markup-compatibility/2006">
    <mc:Choice Requires="x15">
      <x15ac:absPath xmlns:x15ac="http://schemas.microsoft.com/office/spreadsheetml/2010/11/ac" url="/Library/BiC Dropbox/BiC bv Dropbox/BiC Leeuwarden/BiC/BiC_consultancy/Regius College/aanbestedingsdocument en bijlagen/concept/"/>
    </mc:Choice>
  </mc:AlternateContent>
  <xr:revisionPtr revIDLastSave="0" documentId="13_ncr:1_{704CFFB4-06D6-5942-A9ED-C090398FFC7B}" xr6:coauthVersionLast="45" xr6:coauthVersionMax="45" xr10:uidLastSave="{00000000-0000-0000-0000-000000000000}"/>
  <bookViews>
    <workbookView xWindow="29600" yWindow="460" windowWidth="34820" windowHeight="19940" activeTab="7" xr2:uid="{00000000-000D-0000-FFFF-FFFF00000000}"/>
  </bookViews>
  <sheets>
    <sheet name="Beoordelen proefopdrachten" sheetId="20" r:id="rId1"/>
    <sheet name="Medewerker ICT" sheetId="4" r:id="rId2"/>
    <sheet name="Medewerker Facilitair" sheetId="18" r:id="rId3"/>
    <sheet name="Sectordirecteur 1" sheetId="19" r:id="rId4"/>
    <sheet name="Sectordirecteur 2" sheetId="22" r:id="rId5"/>
    <sheet name="Bestuurslid" sheetId="23" r:id="rId6"/>
    <sheet name="Scores per item" sheetId="21" r:id="rId7"/>
    <sheet name="Eindscore" sheetId="2" r:id="rId8"/>
  </sheets>
  <definedNames>
    <definedName name="SCORE">'Beoordelen proefopdrachten'!$A$8:$A$12</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8" i="2" l="1"/>
  <c r="E157" i="21"/>
  <c r="E105" i="21"/>
  <c r="E53" i="21"/>
  <c r="E28" i="21"/>
  <c r="B3" i="2"/>
  <c r="B6" i="2"/>
  <c r="D1" i="23"/>
  <c r="D1" i="22"/>
  <c r="D1" i="19"/>
  <c r="D1" i="18"/>
  <c r="E114" i="21"/>
  <c r="K156" i="21"/>
  <c r="I156" i="21"/>
  <c r="G156" i="21"/>
  <c r="E156" i="21"/>
  <c r="K149" i="21"/>
  <c r="I149" i="21"/>
  <c r="G149" i="21"/>
  <c r="E149" i="21"/>
  <c r="K142" i="21"/>
  <c r="I142" i="21"/>
  <c r="G142" i="21"/>
  <c r="E142" i="21"/>
  <c r="K135" i="21"/>
  <c r="I135" i="21"/>
  <c r="G135" i="21"/>
  <c r="E135" i="21"/>
  <c r="K128" i="21"/>
  <c r="I128" i="21"/>
  <c r="G128" i="21"/>
  <c r="E128" i="21"/>
  <c r="K121" i="21"/>
  <c r="I121" i="21"/>
  <c r="G121" i="21"/>
  <c r="E121" i="21"/>
  <c r="K114" i="21"/>
  <c r="I114" i="21"/>
  <c r="G114" i="21"/>
  <c r="K104" i="21"/>
  <c r="I104" i="21"/>
  <c r="G104" i="21"/>
  <c r="E104" i="21"/>
  <c r="K97" i="21"/>
  <c r="I97" i="21"/>
  <c r="G97" i="21"/>
  <c r="E97" i="21"/>
  <c r="K90" i="21"/>
  <c r="I90" i="21"/>
  <c r="G90" i="21"/>
  <c r="E90" i="21"/>
  <c r="K83" i="21"/>
  <c r="I83" i="21"/>
  <c r="G83" i="21"/>
  <c r="E83" i="21"/>
  <c r="K76" i="21"/>
  <c r="I76" i="21"/>
  <c r="G76" i="21"/>
  <c r="E76" i="21"/>
  <c r="K69" i="21"/>
  <c r="I69" i="21"/>
  <c r="G69" i="21"/>
  <c r="E69" i="21"/>
  <c r="K62" i="21"/>
  <c r="I62" i="21"/>
  <c r="G62" i="21"/>
  <c r="E62" i="21"/>
  <c r="K52" i="21"/>
  <c r="I52" i="21"/>
  <c r="G52" i="21"/>
  <c r="E52" i="21"/>
  <c r="K45" i="21"/>
  <c r="I45" i="21"/>
  <c r="G45" i="21"/>
  <c r="E45" i="21"/>
  <c r="K38" i="21"/>
  <c r="I38" i="21"/>
  <c r="G38" i="21"/>
  <c r="E38" i="21"/>
  <c r="K31" i="21"/>
  <c r="I31" i="21"/>
  <c r="G31" i="21"/>
  <c r="E31" i="21"/>
  <c r="K24" i="21"/>
  <c r="I24" i="21"/>
  <c r="G24" i="21"/>
  <c r="E24" i="21"/>
  <c r="K17" i="21"/>
  <c r="I17" i="21"/>
  <c r="G17" i="21"/>
  <c r="E17" i="21"/>
  <c r="K10" i="21"/>
  <c r="I10" i="21"/>
  <c r="G10" i="21"/>
  <c r="E10" i="21"/>
  <c r="B51" i="23"/>
  <c r="B27" i="23"/>
  <c r="B3" i="23"/>
  <c r="B51" i="22"/>
  <c r="B27" i="22"/>
  <c r="B3" i="22"/>
  <c r="B51" i="19"/>
  <c r="B27" i="19"/>
  <c r="B3" i="19"/>
  <c r="B51" i="18"/>
  <c r="B27" i="18"/>
  <c r="B3" i="18"/>
  <c r="B71" i="23"/>
  <c r="B68" i="23"/>
  <c r="A67" i="23"/>
  <c r="B65" i="23"/>
  <c r="A64" i="23"/>
  <c r="B62" i="23"/>
  <c r="B59" i="23"/>
  <c r="B56" i="23"/>
  <c r="B53" i="23"/>
  <c r="A52" i="23"/>
  <c r="B47" i="23"/>
  <c r="B44" i="23"/>
  <c r="A43" i="23"/>
  <c r="B41" i="23"/>
  <c r="A40" i="23"/>
  <c r="B38" i="23"/>
  <c r="B35" i="23"/>
  <c r="B32" i="23"/>
  <c r="B29" i="23"/>
  <c r="A28" i="23"/>
  <c r="B23" i="23"/>
  <c r="B20" i="23"/>
  <c r="A19" i="23"/>
  <c r="B17" i="23"/>
  <c r="A16" i="23"/>
  <c r="B14" i="23"/>
  <c r="B11" i="23"/>
  <c r="B8" i="23"/>
  <c r="B5" i="23"/>
  <c r="A4" i="23"/>
  <c r="B71" i="22"/>
  <c r="B68" i="22"/>
  <c r="A67" i="22"/>
  <c r="B65" i="22"/>
  <c r="A64" i="22"/>
  <c r="B62" i="22"/>
  <c r="B59" i="22"/>
  <c r="B56" i="22"/>
  <c r="B53" i="22"/>
  <c r="A52" i="22"/>
  <c r="B47" i="22"/>
  <c r="B44" i="22"/>
  <c r="A43" i="22"/>
  <c r="B41" i="22"/>
  <c r="A40" i="22"/>
  <c r="B38" i="22"/>
  <c r="B35" i="22"/>
  <c r="B32" i="22"/>
  <c r="B29" i="22"/>
  <c r="A28" i="22"/>
  <c r="B23" i="22"/>
  <c r="B20" i="22"/>
  <c r="A19" i="22"/>
  <c r="B17" i="22"/>
  <c r="A16" i="22"/>
  <c r="B14" i="22"/>
  <c r="B11" i="22"/>
  <c r="B8" i="22"/>
  <c r="B5" i="22"/>
  <c r="A4" i="22"/>
  <c r="B71" i="19"/>
  <c r="B68" i="19"/>
  <c r="A67" i="19"/>
  <c r="B65" i="19"/>
  <c r="A64" i="19"/>
  <c r="B62" i="19"/>
  <c r="B59" i="19"/>
  <c r="B56" i="19"/>
  <c r="B53" i="19"/>
  <c r="A52" i="19"/>
  <c r="B47" i="19"/>
  <c r="B44" i="19"/>
  <c r="A43" i="19"/>
  <c r="B41" i="19"/>
  <c r="A40" i="19"/>
  <c r="B38" i="19"/>
  <c r="B35" i="19"/>
  <c r="B32" i="19"/>
  <c r="B29" i="19"/>
  <c r="A28" i="19"/>
  <c r="B23" i="19"/>
  <c r="B20" i="19"/>
  <c r="A19" i="19"/>
  <c r="B17" i="19"/>
  <c r="A16" i="19"/>
  <c r="B14" i="19"/>
  <c r="B11" i="19"/>
  <c r="B8" i="19"/>
  <c r="B5" i="19"/>
  <c r="A4" i="19"/>
  <c r="B71" i="18"/>
  <c r="B68" i="18"/>
  <c r="A67" i="18"/>
  <c r="B65" i="18"/>
  <c r="A64" i="18"/>
  <c r="B62" i="18"/>
  <c r="B59" i="18"/>
  <c r="B56" i="18"/>
  <c r="B53" i="18"/>
  <c r="A52" i="18"/>
  <c r="B47" i="18"/>
  <c r="B44" i="18"/>
  <c r="A43" i="18"/>
  <c r="B41" i="18"/>
  <c r="A40" i="18"/>
  <c r="B38" i="18"/>
  <c r="B35" i="18"/>
  <c r="B32" i="18"/>
  <c r="B29" i="18"/>
  <c r="A28" i="18"/>
  <c r="B23" i="18"/>
  <c r="B20" i="18"/>
  <c r="A19" i="18"/>
  <c r="B17" i="18"/>
  <c r="A16" i="18"/>
  <c r="B14" i="18"/>
  <c r="B11" i="18"/>
  <c r="B8" i="18"/>
  <c r="B5" i="18"/>
  <c r="A4" i="18"/>
  <c r="B71" i="4"/>
  <c r="B68" i="4"/>
  <c r="B65" i="4"/>
  <c r="B62" i="4"/>
  <c r="B59" i="4"/>
  <c r="B56" i="4"/>
  <c r="B53" i="4"/>
  <c r="A52" i="4"/>
  <c r="A67" i="4"/>
  <c r="A64" i="4"/>
  <c r="B47" i="4"/>
  <c r="B44" i="4"/>
  <c r="B41" i="4"/>
  <c r="B38" i="4"/>
  <c r="B35" i="4"/>
  <c r="B32" i="4"/>
  <c r="B29" i="4"/>
  <c r="A43" i="4"/>
  <c r="A28" i="4"/>
  <c r="A40" i="4"/>
  <c r="B23" i="4"/>
  <c r="B20" i="4"/>
  <c r="B17" i="4"/>
  <c r="B14" i="4"/>
  <c r="B11" i="4"/>
  <c r="B8" i="4"/>
  <c r="B5" i="4"/>
  <c r="A19" i="4"/>
  <c r="A4" i="4"/>
  <c r="A16" i="4"/>
  <c r="B5" i="2"/>
  <c r="B4" i="2"/>
  <c r="C19" i="21"/>
  <c r="C47" i="21"/>
  <c r="C57" i="21"/>
  <c r="C64" i="21"/>
  <c r="C71" i="21"/>
  <c r="C78" i="21"/>
  <c r="C85" i="21"/>
  <c r="C92" i="21"/>
  <c r="C99" i="21"/>
  <c r="C109" i="21"/>
  <c r="C116" i="21"/>
  <c r="C123" i="21"/>
  <c r="C130" i="21"/>
  <c r="C137" i="21"/>
  <c r="C144" i="21"/>
  <c r="C151" i="21"/>
  <c r="C20" i="21"/>
  <c r="C48" i="21"/>
  <c r="C58" i="21"/>
  <c r="C65" i="21"/>
  <c r="C72" i="21"/>
  <c r="C79" i="21"/>
  <c r="C86" i="21"/>
  <c r="C93" i="21"/>
  <c r="C100" i="21"/>
  <c r="C110" i="21"/>
  <c r="C117" i="21"/>
  <c r="C124" i="21"/>
  <c r="C131" i="21"/>
  <c r="C138" i="21"/>
  <c r="C145" i="21"/>
  <c r="C152" i="21"/>
  <c r="C21" i="21"/>
  <c r="C49" i="21"/>
  <c r="C59" i="21"/>
  <c r="C66" i="21"/>
  <c r="C73" i="21"/>
  <c r="C80" i="21"/>
  <c r="C87" i="21"/>
  <c r="C94" i="21"/>
  <c r="C101" i="21"/>
  <c r="C111" i="21"/>
  <c r="C118" i="21"/>
  <c r="C125" i="21"/>
  <c r="C132" i="21"/>
  <c r="C139" i="21"/>
  <c r="C146" i="21"/>
  <c r="C153" i="21"/>
  <c r="C22" i="21"/>
  <c r="C50" i="21"/>
  <c r="C60" i="21"/>
  <c r="C67" i="21"/>
  <c r="C74" i="21"/>
  <c r="C81" i="21"/>
  <c r="C88" i="21"/>
  <c r="C95" i="21"/>
  <c r="C102" i="21"/>
  <c r="C112" i="21"/>
  <c r="C119" i="21"/>
  <c r="C126" i="21"/>
  <c r="C133" i="21"/>
  <c r="C140" i="21"/>
  <c r="C147" i="21"/>
  <c r="C154" i="21"/>
  <c r="C18" i="21"/>
  <c r="C46" i="21"/>
  <c r="C56" i="21"/>
  <c r="C63" i="21"/>
  <c r="C70" i="21"/>
  <c r="C77" i="21"/>
  <c r="C84" i="21"/>
  <c r="C91" i="21"/>
  <c r="C98" i="21"/>
  <c r="C108" i="21"/>
  <c r="C115" i="21"/>
  <c r="C122" i="21"/>
  <c r="C129" i="21"/>
  <c r="C136" i="21"/>
  <c r="C143" i="21"/>
  <c r="C150" i="21"/>
  <c r="K154" i="21"/>
  <c r="K153" i="21"/>
  <c r="K152" i="21"/>
  <c r="K151" i="21"/>
  <c r="K150" i="21"/>
  <c r="I154" i="21"/>
  <c r="I153" i="21"/>
  <c r="I152" i="21"/>
  <c r="I151" i="21"/>
  <c r="I150" i="21"/>
  <c r="G154" i="21"/>
  <c r="G153" i="21"/>
  <c r="G152" i="21"/>
  <c r="G151" i="21"/>
  <c r="G150" i="21"/>
  <c r="E154" i="21"/>
  <c r="E153" i="21"/>
  <c r="E152" i="21"/>
  <c r="E151" i="21"/>
  <c r="E150" i="21"/>
  <c r="K147" i="21"/>
  <c r="K146" i="21"/>
  <c r="K145" i="21"/>
  <c r="K144" i="21"/>
  <c r="K143" i="21"/>
  <c r="I147" i="21"/>
  <c r="I146" i="21"/>
  <c r="I145" i="21"/>
  <c r="I144" i="21"/>
  <c r="I143" i="21"/>
  <c r="G147" i="21"/>
  <c r="G146" i="21"/>
  <c r="G145" i="21"/>
  <c r="G144" i="21"/>
  <c r="G143" i="21"/>
  <c r="E147" i="21"/>
  <c r="E146" i="21"/>
  <c r="E145" i="21"/>
  <c r="E144" i="21"/>
  <c r="E143" i="21"/>
  <c r="K140" i="21"/>
  <c r="K139" i="21"/>
  <c r="K138" i="21"/>
  <c r="K137" i="21"/>
  <c r="K136" i="21"/>
  <c r="I140" i="21"/>
  <c r="I139" i="21"/>
  <c r="I138" i="21"/>
  <c r="I137" i="21"/>
  <c r="I136" i="21"/>
  <c r="G140" i="21"/>
  <c r="G139" i="21"/>
  <c r="G138" i="21"/>
  <c r="G137" i="21"/>
  <c r="G136" i="21"/>
  <c r="E140" i="21"/>
  <c r="E139" i="21"/>
  <c r="E138" i="21"/>
  <c r="E137" i="21"/>
  <c r="E136" i="21"/>
  <c r="K133" i="21"/>
  <c r="K132" i="21"/>
  <c r="K131" i="21"/>
  <c r="K130" i="21"/>
  <c r="K129" i="21"/>
  <c r="I133" i="21"/>
  <c r="I132" i="21"/>
  <c r="I131" i="21"/>
  <c r="I130" i="21"/>
  <c r="I129" i="21"/>
  <c r="G133" i="21"/>
  <c r="G132" i="21"/>
  <c r="G131" i="21"/>
  <c r="G130" i="21"/>
  <c r="G129" i="21"/>
  <c r="E133" i="21"/>
  <c r="E132" i="21"/>
  <c r="E131" i="21"/>
  <c r="E130" i="21"/>
  <c r="E129" i="21"/>
  <c r="K126" i="21"/>
  <c r="K125" i="21"/>
  <c r="K124" i="21"/>
  <c r="K123" i="21"/>
  <c r="K122" i="21"/>
  <c r="I126" i="21"/>
  <c r="I125" i="21"/>
  <c r="I124" i="21"/>
  <c r="I123" i="21"/>
  <c r="I122" i="21"/>
  <c r="G126" i="21"/>
  <c r="G125" i="21"/>
  <c r="G124" i="21"/>
  <c r="G123" i="21"/>
  <c r="G122" i="21"/>
  <c r="E126" i="21"/>
  <c r="E125" i="21"/>
  <c r="E124" i="21"/>
  <c r="E123" i="21"/>
  <c r="E122" i="21"/>
  <c r="K119" i="21"/>
  <c r="K118" i="21"/>
  <c r="K117" i="21"/>
  <c r="K116" i="21"/>
  <c r="K115" i="21"/>
  <c r="I119" i="21"/>
  <c r="I118" i="21"/>
  <c r="I117" i="21"/>
  <c r="I116" i="21"/>
  <c r="I115" i="21"/>
  <c r="G119" i="21"/>
  <c r="G118" i="21"/>
  <c r="G117" i="21"/>
  <c r="G116" i="21"/>
  <c r="G115" i="21"/>
  <c r="E119" i="21"/>
  <c r="E118" i="21"/>
  <c r="E117" i="21"/>
  <c r="E116" i="21"/>
  <c r="E115" i="21"/>
  <c r="K112" i="21"/>
  <c r="K111" i="21"/>
  <c r="K110" i="21"/>
  <c r="K109" i="21"/>
  <c r="K108" i="21"/>
  <c r="I112" i="21"/>
  <c r="I111" i="21"/>
  <c r="I110" i="21"/>
  <c r="I109" i="21"/>
  <c r="I108" i="21"/>
  <c r="G112" i="21"/>
  <c r="G111" i="21"/>
  <c r="G110" i="21"/>
  <c r="G109" i="21"/>
  <c r="G108" i="21"/>
  <c r="E112" i="21"/>
  <c r="E111" i="21"/>
  <c r="E110" i="21"/>
  <c r="E109" i="21"/>
  <c r="E108" i="21"/>
  <c r="A143" i="21"/>
  <c r="B150" i="21"/>
  <c r="B143" i="21"/>
  <c r="A136" i="21"/>
  <c r="B136" i="21"/>
  <c r="A108" i="21"/>
  <c r="B129" i="21"/>
  <c r="B122" i="21"/>
  <c r="B115" i="21"/>
  <c r="B108" i="21"/>
  <c r="K102" i="21"/>
  <c r="K101" i="21"/>
  <c r="K100" i="21"/>
  <c r="K99" i="21"/>
  <c r="K98" i="21"/>
  <c r="I102" i="21"/>
  <c r="I101" i="21"/>
  <c r="I100" i="21"/>
  <c r="I99" i="21"/>
  <c r="I98" i="21"/>
  <c r="G102" i="21"/>
  <c r="G101" i="21"/>
  <c r="G100" i="21"/>
  <c r="G99" i="21"/>
  <c r="G98" i="21"/>
  <c r="E102" i="21"/>
  <c r="E101" i="21"/>
  <c r="E100" i="21"/>
  <c r="E99" i="21"/>
  <c r="E98" i="21"/>
  <c r="K95" i="21"/>
  <c r="K94" i="21"/>
  <c r="K93" i="21"/>
  <c r="K92" i="21"/>
  <c r="K91" i="21"/>
  <c r="I95" i="21"/>
  <c r="I94" i="21"/>
  <c r="I93" i="21"/>
  <c r="I92" i="21"/>
  <c r="I91" i="21"/>
  <c r="G95" i="21"/>
  <c r="G94" i="21"/>
  <c r="G93" i="21"/>
  <c r="G92" i="21"/>
  <c r="G91" i="21"/>
  <c r="E95" i="21"/>
  <c r="E94" i="21"/>
  <c r="E93" i="21"/>
  <c r="E92" i="21"/>
  <c r="E91" i="21"/>
  <c r="K88" i="21"/>
  <c r="K87" i="21"/>
  <c r="K86" i="21"/>
  <c r="K85" i="21"/>
  <c r="K84" i="21"/>
  <c r="I88" i="21"/>
  <c r="I87" i="21"/>
  <c r="I86" i="21"/>
  <c r="I85" i="21"/>
  <c r="I84" i="21"/>
  <c r="G88" i="21"/>
  <c r="G87" i="21"/>
  <c r="G86" i="21"/>
  <c r="G85" i="21"/>
  <c r="G84" i="21"/>
  <c r="E88" i="21"/>
  <c r="E87" i="21"/>
  <c r="E86" i="21"/>
  <c r="E85" i="21"/>
  <c r="E84" i="21"/>
  <c r="K81" i="21"/>
  <c r="K80" i="21"/>
  <c r="K79" i="21"/>
  <c r="K78" i="21"/>
  <c r="K77" i="21"/>
  <c r="I81" i="21"/>
  <c r="I80" i="21"/>
  <c r="I79" i="21"/>
  <c r="I78" i="21"/>
  <c r="I77" i="21"/>
  <c r="G81" i="21"/>
  <c r="G80" i="21"/>
  <c r="G79" i="21"/>
  <c r="G78" i="21"/>
  <c r="G77" i="21"/>
  <c r="E81" i="21"/>
  <c r="E80" i="21"/>
  <c r="E79" i="21"/>
  <c r="E78" i="21"/>
  <c r="E77" i="21"/>
  <c r="K74" i="21"/>
  <c r="K73" i="21"/>
  <c r="K72" i="21"/>
  <c r="K71" i="21"/>
  <c r="K70" i="21"/>
  <c r="I74" i="21"/>
  <c r="I73" i="21"/>
  <c r="I72" i="21"/>
  <c r="I71" i="21"/>
  <c r="I70" i="21"/>
  <c r="G74" i="21"/>
  <c r="G73" i="21"/>
  <c r="G72" i="21"/>
  <c r="G71" i="21"/>
  <c r="G70" i="21"/>
  <c r="E74" i="21"/>
  <c r="E73" i="21"/>
  <c r="E72" i="21"/>
  <c r="E71" i="21"/>
  <c r="E70" i="21"/>
  <c r="K67" i="21"/>
  <c r="K66" i="21"/>
  <c r="K65" i="21"/>
  <c r="K64" i="21"/>
  <c r="K63" i="21"/>
  <c r="I67" i="21"/>
  <c r="I66" i="21"/>
  <c r="I65" i="21"/>
  <c r="I64" i="21"/>
  <c r="I63" i="21"/>
  <c r="G67" i="21"/>
  <c r="G66" i="21"/>
  <c r="G65" i="21"/>
  <c r="G64" i="21"/>
  <c r="G63" i="21"/>
  <c r="E67" i="21"/>
  <c r="E66" i="21"/>
  <c r="E65" i="21"/>
  <c r="E64" i="21"/>
  <c r="E63" i="21"/>
  <c r="K60" i="21"/>
  <c r="K59" i="21"/>
  <c r="K58" i="21"/>
  <c r="K57" i="21"/>
  <c r="K56" i="21"/>
  <c r="I60" i="21"/>
  <c r="I59" i="21"/>
  <c r="I58" i="21"/>
  <c r="I57" i="21"/>
  <c r="I56" i="21"/>
  <c r="G60" i="21"/>
  <c r="G59" i="21"/>
  <c r="G58" i="21"/>
  <c r="G57" i="21"/>
  <c r="G56" i="21"/>
  <c r="E60" i="21"/>
  <c r="E59" i="21"/>
  <c r="E58" i="21"/>
  <c r="E57" i="21"/>
  <c r="E56" i="21"/>
  <c r="B98" i="21"/>
  <c r="A91" i="21"/>
  <c r="B91" i="21"/>
  <c r="A56" i="21"/>
  <c r="B84" i="21"/>
  <c r="A84" i="21"/>
  <c r="B77" i="21"/>
  <c r="B70" i="21"/>
  <c r="B63" i="21"/>
  <c r="B56" i="21"/>
  <c r="K50" i="21"/>
  <c r="K49" i="21"/>
  <c r="K48" i="21"/>
  <c r="K47" i="21"/>
  <c r="K46" i="21"/>
  <c r="I50" i="21"/>
  <c r="I49" i="21"/>
  <c r="I48" i="21"/>
  <c r="I47" i="21"/>
  <c r="I46" i="21"/>
  <c r="G50" i="21"/>
  <c r="G49" i="21"/>
  <c r="G48" i="21"/>
  <c r="G47" i="21"/>
  <c r="G46" i="21"/>
  <c r="E50" i="21"/>
  <c r="E49" i="21"/>
  <c r="E48" i="21"/>
  <c r="E47" i="21"/>
  <c r="E46" i="21"/>
  <c r="K43" i="21"/>
  <c r="K42" i="21"/>
  <c r="K41" i="21"/>
  <c r="K40" i="21"/>
  <c r="K39" i="21"/>
  <c r="I43" i="21"/>
  <c r="I42" i="21"/>
  <c r="I41" i="21"/>
  <c r="I40" i="21"/>
  <c r="I39" i="21"/>
  <c r="G43" i="21"/>
  <c r="G42" i="21"/>
  <c r="G41" i="21"/>
  <c r="G40" i="21"/>
  <c r="G39" i="21"/>
  <c r="E43" i="21"/>
  <c r="E42" i="21"/>
  <c r="E41" i="21"/>
  <c r="E40" i="21"/>
  <c r="E39" i="21"/>
  <c r="K36" i="21"/>
  <c r="K35" i="21"/>
  <c r="K34" i="21"/>
  <c r="K33" i="21"/>
  <c r="K32" i="21"/>
  <c r="I36" i="21"/>
  <c r="I35" i="21"/>
  <c r="I34" i="21"/>
  <c r="I33" i="21"/>
  <c r="I32" i="21"/>
  <c r="G36" i="21"/>
  <c r="G35" i="21"/>
  <c r="G34" i="21"/>
  <c r="G33" i="21"/>
  <c r="G32" i="21"/>
  <c r="E36" i="21"/>
  <c r="E35" i="21"/>
  <c r="E34" i="21"/>
  <c r="E33" i="21"/>
  <c r="E32" i="21"/>
  <c r="K29" i="21"/>
  <c r="K28" i="21"/>
  <c r="K27" i="21"/>
  <c r="K26" i="21"/>
  <c r="K25" i="21"/>
  <c r="I29" i="21"/>
  <c r="I28" i="21"/>
  <c r="I27" i="21"/>
  <c r="I26" i="21"/>
  <c r="I25" i="21"/>
  <c r="G29" i="21"/>
  <c r="G28" i="21"/>
  <c r="G27" i="21"/>
  <c r="G26" i="21"/>
  <c r="G25" i="21"/>
  <c r="E29" i="21"/>
  <c r="E27" i="21"/>
  <c r="E26" i="21"/>
  <c r="E25" i="21"/>
  <c r="K22" i="21"/>
  <c r="K21" i="21"/>
  <c r="K20" i="21"/>
  <c r="K19" i="21"/>
  <c r="K18" i="21"/>
  <c r="I22" i="21"/>
  <c r="I21" i="21"/>
  <c r="I20" i="21"/>
  <c r="I19" i="21"/>
  <c r="I18" i="21"/>
  <c r="G22" i="21"/>
  <c r="G21" i="21"/>
  <c r="G20" i="21"/>
  <c r="G19" i="21"/>
  <c r="G18" i="21"/>
  <c r="E22" i="21"/>
  <c r="E21" i="21"/>
  <c r="E20" i="21"/>
  <c r="E19" i="21"/>
  <c r="E18" i="21"/>
  <c r="K15" i="21"/>
  <c r="K14" i="21"/>
  <c r="K13" i="21"/>
  <c r="K12" i="21"/>
  <c r="K11" i="21"/>
  <c r="I15" i="21"/>
  <c r="I14" i="21"/>
  <c r="I13" i="21"/>
  <c r="I12" i="21"/>
  <c r="I11" i="21"/>
  <c r="G15" i="21"/>
  <c r="G14" i="21"/>
  <c r="G13" i="21"/>
  <c r="G12" i="21"/>
  <c r="G11" i="21"/>
  <c r="E15" i="21"/>
  <c r="E14" i="21"/>
  <c r="E13" i="21"/>
  <c r="E12" i="21"/>
  <c r="E11" i="21"/>
  <c r="K8" i="21"/>
  <c r="K7" i="21"/>
  <c r="K6" i="21"/>
  <c r="K5" i="21"/>
  <c r="K4" i="21"/>
  <c r="I8" i="21"/>
  <c r="I7" i="21"/>
  <c r="I6" i="21"/>
  <c r="I5" i="21"/>
  <c r="I4" i="21"/>
  <c r="G8" i="21"/>
  <c r="G7" i="21"/>
  <c r="G6" i="21"/>
  <c r="G5" i="21"/>
  <c r="E8" i="21"/>
  <c r="E7" i="21"/>
  <c r="E6" i="21"/>
  <c r="E5" i="21"/>
  <c r="G4" i="21"/>
  <c r="E4" i="21"/>
  <c r="B32" i="21"/>
  <c r="A32" i="21"/>
  <c r="B25" i="21"/>
  <c r="B18" i="21"/>
  <c r="B4" i="21"/>
  <c r="B11" i="21"/>
  <c r="C33" i="21"/>
  <c r="C34" i="21"/>
  <c r="C35" i="21"/>
  <c r="C36" i="21"/>
  <c r="C32" i="21"/>
  <c r="C15" i="21"/>
  <c r="C14" i="21"/>
  <c r="C13" i="21"/>
  <c r="C12" i="21"/>
  <c r="C11" i="21"/>
  <c r="C39" i="21"/>
  <c r="C25" i="21"/>
  <c r="C29" i="21"/>
  <c r="C43" i="21"/>
  <c r="C40" i="21"/>
  <c r="C26" i="21"/>
  <c r="C41" i="21"/>
  <c r="C27" i="21"/>
  <c r="C28" i="21"/>
  <c r="C42" i="21"/>
  <c r="A5" i="2"/>
  <c r="A4" i="2"/>
  <c r="A107" i="21"/>
  <c r="A3" i="2"/>
  <c r="A39" i="21"/>
  <c r="A4" i="21"/>
  <c r="A55" i="21"/>
  <c r="B2" i="2"/>
  <c r="E1" i="21"/>
  <c r="B39" i="21"/>
  <c r="B46" i="21"/>
  <c r="A3" i="21"/>
</calcChain>
</file>

<file path=xl/sharedStrings.xml><?xml version="1.0" encoding="utf-8"?>
<sst xmlns="http://schemas.openxmlformats.org/spreadsheetml/2006/main" count="1732" uniqueCount="49">
  <si>
    <t xml:space="preserve">Code inschrijver: </t>
  </si>
  <si>
    <t>Beoordeling</t>
  </si>
  <si>
    <t>&lt;MOTIVATIE&gt;</t>
  </si>
  <si>
    <t>PRINT:</t>
  </si>
  <si>
    <t>KOPIE:</t>
  </si>
  <si>
    <t>Behaalde punten zwart-wit</t>
  </si>
  <si>
    <t>Behaalde punten full color</t>
  </si>
  <si>
    <t>KO</t>
  </si>
  <si>
    <t>Balken en teksten</t>
  </si>
  <si>
    <t>Grijswaarden</t>
  </si>
  <si>
    <t>Lichte tinten</t>
  </si>
  <si>
    <t>Felle tinten</t>
  </si>
  <si>
    <t>Teksten in kleur</t>
  </si>
  <si>
    <t>Algemeen</t>
  </si>
  <si>
    <t>Strepen</t>
  </si>
  <si>
    <t>dan eigen afdrukken</t>
  </si>
  <si>
    <t>met eigen afdrukken</t>
  </si>
  <si>
    <t>SCORE:</t>
  </si>
  <si>
    <t>Beter</t>
  </si>
  <si>
    <t>Vergelijkbaar</t>
  </si>
  <si>
    <t>Onacceptabel</t>
  </si>
  <si>
    <t>Behaalde waarde:</t>
  </si>
  <si>
    <t>Recht</t>
  </si>
  <si>
    <t>Kleur/contrast</t>
  </si>
  <si>
    <t>Logo</t>
  </si>
  <si>
    <t>&lt;&lt;motivatie PRINT FC&gt;&gt;</t>
  </si>
  <si>
    <t>&lt;&lt;motivatie KOPIE FC&gt;&gt;</t>
  </si>
  <si>
    <t>&lt;&lt;motivatie PRINT ZW&gt;&gt;</t>
  </si>
  <si>
    <t>&lt;&lt;motivatie KOPIE ZW&gt;&gt;</t>
  </si>
  <si>
    <t xml:space="preserve">Consensus </t>
  </si>
  <si>
    <t xml:space="preserve">Inschrijver </t>
  </si>
  <si>
    <t>Print ZW</t>
  </si>
  <si>
    <t>Kopie ZW</t>
  </si>
  <si>
    <t>Print FC</t>
  </si>
  <si>
    <t>Kopie FC</t>
  </si>
  <si>
    <t>Totaal waarde:</t>
  </si>
  <si>
    <t>Beoordeling Type 1: 
full color MFP minimaal 30 PPM</t>
  </si>
  <si>
    <t>Beoordeling Type 2: 
Full color MFP minimaal 60 PPM</t>
  </si>
  <si>
    <t>Beoordeling Type 3: 
Full color repromachine minimaal 90 PPM</t>
  </si>
  <si>
    <t>Medewerker ICT</t>
  </si>
  <si>
    <t>Medewerker Facilitair/ financieel</t>
  </si>
  <si>
    <t>Sectordirecteur 1</t>
  </si>
  <si>
    <t>Sectordirecteur 2</t>
  </si>
  <si>
    <t>Bestuurslid</t>
  </si>
  <si>
    <t>Zeer matig</t>
  </si>
  <si>
    <t>Naam beoordelaar: &lt;&lt;&gt;&gt;</t>
  </si>
  <si>
    <t>Factor</t>
  </si>
  <si>
    <t xml:space="preserve">Eindscore "proefafdrukken" </t>
  </si>
  <si>
    <t>Totaal behaalde waarde "proefafdrukken"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</si>
</sst>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quot;\ #,##0.00"/>
  </numFmts>
  <fonts count="31" x14ac:knownFonts="1">
    <font>
      <sz val="11"/>
      <color theme="1"/>
      <name val="Calibri"/>
      <family val="2"/>
      <scheme val="minor"/>
    </font>
    <font>
      <b/>
      <sz val="8"/>
      <color indexed="8"/>
      <name val="Verdana"/>
      <family val="2"/>
    </font>
    <font>
      <sz val="8"/>
      <color indexed="8"/>
      <name val="Verdana"/>
      <family val="2"/>
    </font>
    <font>
      <b/>
      <sz val="10"/>
      <color indexed="9"/>
      <name val="Verdana"/>
      <family val="2"/>
    </font>
    <font>
      <b/>
      <sz val="14"/>
      <color indexed="9"/>
      <name val="Verdana"/>
      <family val="2"/>
    </font>
    <font>
      <sz val="10"/>
      <color indexed="8"/>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b/>
      <sz val="10"/>
      <name val="Verdana"/>
      <family val="2"/>
    </font>
    <font>
      <sz val="10"/>
      <name val="Verdana"/>
      <family val="2"/>
    </font>
    <font>
      <sz val="11"/>
      <color theme="0"/>
      <name val="Calibri"/>
      <family val="2"/>
      <scheme val="minor"/>
    </font>
    <font>
      <sz val="8"/>
      <name val="Verdana"/>
      <family val="2"/>
    </font>
    <font>
      <sz val="9"/>
      <color theme="1"/>
      <name val="Verdana"/>
      <family val="2"/>
    </font>
    <font>
      <b/>
      <sz val="11"/>
      <color indexed="8"/>
      <name val="Verdana"/>
      <family val="2"/>
    </font>
    <font>
      <b/>
      <sz val="12"/>
      <color theme="0"/>
      <name val="Verdana"/>
      <family val="2"/>
    </font>
    <font>
      <b/>
      <sz val="16"/>
      <color theme="1"/>
      <name val="Calibri"/>
      <family val="2"/>
      <scheme val="minor"/>
    </font>
    <font>
      <b/>
      <sz val="10"/>
      <color theme="1"/>
      <name val="Verdana"/>
      <family val="2"/>
    </font>
    <font>
      <sz val="8"/>
      <name val="Calibri"/>
      <family val="2"/>
      <scheme val="minor"/>
    </font>
    <font>
      <b/>
      <sz val="12"/>
      <color theme="1"/>
      <name val="Verdana"/>
      <family val="2"/>
    </font>
    <font>
      <sz val="11"/>
      <color theme="1"/>
      <name val="Verdana"/>
      <family val="2"/>
    </font>
    <font>
      <b/>
      <sz val="14"/>
      <color theme="1"/>
      <name val="Verdana"/>
      <family val="2"/>
    </font>
    <font>
      <b/>
      <i/>
      <sz val="8"/>
      <color theme="1"/>
      <name val="Verdana"/>
      <family val="2"/>
    </font>
    <font>
      <b/>
      <sz val="8"/>
      <color theme="1"/>
      <name val="Verdana"/>
      <family val="2"/>
    </font>
    <font>
      <b/>
      <sz val="11"/>
      <color theme="1"/>
      <name val="Calibri"/>
      <family val="2"/>
      <scheme val="minor"/>
    </font>
    <font>
      <b/>
      <sz val="14"/>
      <color theme="0"/>
      <name val="Verdana"/>
      <family val="2"/>
    </font>
    <font>
      <b/>
      <sz val="10"/>
      <color theme="0"/>
      <name val="Verdana"/>
      <family val="2"/>
    </font>
    <font>
      <b/>
      <sz val="10"/>
      <color indexed="8"/>
      <name val="Verdana"/>
      <family val="2"/>
    </font>
    <font>
      <b/>
      <sz val="18"/>
      <name val="Verdana"/>
      <family val="2"/>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bottom style="thin">
        <color indexed="8"/>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top style="thin">
        <color auto="1"/>
      </top>
      <bottom style="medium">
        <color auto="1"/>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8"/>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style="thin">
        <color auto="1"/>
      </right>
      <top style="thin">
        <color auto="1"/>
      </top>
      <bottom style="medium">
        <color indexed="64"/>
      </bottom>
      <diagonal/>
    </border>
    <border>
      <left/>
      <right style="thin">
        <color indexed="64"/>
      </right>
      <top/>
      <bottom style="thin">
        <color indexed="64"/>
      </bottom>
      <diagonal/>
    </border>
    <border>
      <left/>
      <right/>
      <top/>
      <bottom style="thin">
        <color indexed="64"/>
      </bottom>
      <diagonal/>
    </border>
    <border>
      <left style="thin">
        <color auto="1"/>
      </left>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style="thin">
        <color auto="1"/>
      </left>
      <right style="thin">
        <color indexed="64"/>
      </right>
      <top style="thin">
        <color auto="1"/>
      </top>
      <bottom style="thin">
        <color indexed="8"/>
      </bottom>
      <diagonal/>
    </border>
    <border>
      <left style="thin">
        <color auto="1"/>
      </left>
      <right/>
      <top style="thin">
        <color auto="1"/>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right/>
      <top style="thin">
        <color indexed="8"/>
      </top>
      <bottom/>
      <diagonal/>
    </border>
    <border>
      <left style="thin">
        <color indexed="64"/>
      </left>
      <right/>
      <top style="thin">
        <color auto="1"/>
      </top>
      <bottom style="thin">
        <color indexed="8"/>
      </bottom>
      <diagonal/>
    </border>
    <border>
      <left/>
      <right style="thin">
        <color indexed="64"/>
      </right>
      <top style="thin">
        <color indexed="64"/>
      </top>
      <bottom style="thin">
        <color indexed="64"/>
      </bottom>
      <diagonal/>
    </border>
    <border>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right/>
      <top style="thin">
        <color indexed="8"/>
      </top>
      <bottom style="thin">
        <color indexed="8"/>
      </bottom>
      <diagonal/>
    </border>
    <border>
      <left/>
      <right/>
      <top style="thin">
        <color indexed="8"/>
      </top>
      <bottom/>
      <diagonal/>
    </border>
    <border>
      <left/>
      <right style="thin">
        <color indexed="64"/>
      </right>
      <top style="thin">
        <color indexed="64"/>
      </top>
      <bottom style="thin">
        <color indexed="64"/>
      </bottom>
      <diagonal/>
    </border>
    <border>
      <left/>
      <right/>
      <top style="thin">
        <color indexed="8"/>
      </top>
      <bottom style="thin">
        <color indexed="8"/>
      </bottom>
      <diagonal/>
    </border>
    <border>
      <left/>
      <right/>
      <top style="thin">
        <color indexed="8"/>
      </top>
      <bottom/>
      <diagonal/>
    </border>
    <border>
      <left/>
      <right style="thin">
        <color indexed="64"/>
      </right>
      <top style="thin">
        <color indexed="64"/>
      </top>
      <bottom style="thin">
        <color indexed="64"/>
      </bottom>
      <diagonal/>
    </border>
    <border>
      <left/>
      <right/>
      <top style="thin">
        <color indexed="8"/>
      </top>
      <bottom style="thin">
        <color indexed="8"/>
      </bottom>
      <diagonal/>
    </border>
    <border>
      <left/>
      <right/>
      <top style="thin">
        <color indexed="8"/>
      </top>
      <bottom/>
      <diagonal/>
    </border>
  </borders>
  <cellStyleXfs count="95">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89">
    <xf numFmtId="0" fontId="0" fillId="0" borderId="0" xfId="0"/>
    <xf numFmtId="0" fontId="13" fillId="0" borderId="0" xfId="0" quotePrefix="1" applyFont="1"/>
    <xf numFmtId="0" fontId="8" fillId="3" borderId="9" xfId="0" applyFont="1" applyFill="1" applyBorder="1" applyAlignment="1" applyProtection="1">
      <alignment horizontal="center" vertical="center" wrapText="1"/>
    </xf>
    <xf numFmtId="0" fontId="0" fillId="0" borderId="0" xfId="0" applyFont="1"/>
    <xf numFmtId="0" fontId="0" fillId="0" borderId="0" xfId="0" applyAlignment="1">
      <alignment wrapText="1"/>
    </xf>
    <xf numFmtId="0" fontId="4" fillId="3" borderId="9" xfId="0" applyFont="1" applyFill="1" applyBorder="1" applyAlignment="1" applyProtection="1">
      <alignment vertical="center" wrapText="1"/>
    </xf>
    <xf numFmtId="0" fontId="0" fillId="3" borderId="0" xfId="0" applyFill="1" applyAlignment="1" applyProtection="1">
      <alignment wrapText="1"/>
    </xf>
    <xf numFmtId="0" fontId="2" fillId="3" borderId="9" xfId="0" applyFont="1" applyFill="1" applyBorder="1" applyAlignment="1" applyProtection="1">
      <alignment horizontal="center" vertical="center" wrapText="1"/>
    </xf>
    <xf numFmtId="0" fontId="18" fillId="3" borderId="17" xfId="0" applyFont="1" applyFill="1" applyBorder="1" applyAlignment="1">
      <alignment vertical="center" wrapText="1"/>
    </xf>
    <xf numFmtId="0" fontId="19" fillId="3" borderId="7" xfId="0" applyFont="1" applyFill="1" applyBorder="1" applyAlignment="1">
      <alignment vertical="center" textRotation="255" wrapText="1"/>
    </xf>
    <xf numFmtId="0" fontId="21" fillId="4" borderId="15" xfId="0" applyFont="1" applyFill="1" applyBorder="1" applyAlignment="1">
      <alignment horizontal="center" vertical="center"/>
    </xf>
    <xf numFmtId="0" fontId="7" fillId="6" borderId="20" xfId="0" applyFont="1" applyFill="1" applyBorder="1" applyAlignment="1">
      <alignment vertical="center" wrapText="1"/>
    </xf>
    <xf numFmtId="0" fontId="22" fillId="6" borderId="1" xfId="0" applyFont="1" applyFill="1" applyBorder="1"/>
    <xf numFmtId="0" fontId="7" fillId="7" borderId="1" xfId="0" applyFont="1" applyFill="1" applyBorder="1" applyAlignment="1">
      <alignment vertical="center" wrapText="1"/>
    </xf>
    <xf numFmtId="0" fontId="7" fillId="7" borderId="20" xfId="0" applyFont="1" applyFill="1" applyBorder="1" applyAlignment="1">
      <alignment vertical="center" wrapText="1"/>
    </xf>
    <xf numFmtId="0" fontId="0" fillId="7" borderId="1" xfId="0" applyFill="1" applyBorder="1" applyAlignment="1">
      <alignment horizontal="center"/>
    </xf>
    <xf numFmtId="3" fontId="0" fillId="7" borderId="1" xfId="0" applyNumberFormat="1" applyFill="1" applyBorder="1" applyAlignment="1">
      <alignment horizontal="center"/>
    </xf>
    <xf numFmtId="4" fontId="14" fillId="4" borderId="1" xfId="0" applyNumberFormat="1" applyFont="1" applyFill="1" applyBorder="1" applyAlignment="1">
      <alignment horizontal="center" vertical="center" wrapText="1"/>
    </xf>
    <xf numFmtId="0" fontId="0" fillId="3" borderId="0" xfId="0" applyFill="1" applyAlignment="1">
      <alignment wrapText="1"/>
    </xf>
    <xf numFmtId="0" fontId="0" fillId="0" borderId="0" xfId="0" applyAlignment="1">
      <alignment horizontal="center" wrapText="1"/>
    </xf>
    <xf numFmtId="0" fontId="5" fillId="0" borderId="0" xfId="0" applyFont="1" applyAlignment="1">
      <alignment wrapText="1"/>
    </xf>
    <xf numFmtId="3" fontId="5" fillId="7" borderId="7" xfId="0" applyNumberFormat="1" applyFont="1" applyFill="1" applyBorder="1" applyAlignment="1">
      <alignment horizontal="center" vertical="center" wrapText="1"/>
    </xf>
    <xf numFmtId="0" fontId="8" fillId="2" borderId="24" xfId="0" applyFont="1" applyFill="1" applyBorder="1" applyAlignment="1" applyProtection="1">
      <alignment horizontal="center" vertical="center" wrapText="1"/>
      <protection locked="0"/>
    </xf>
    <xf numFmtId="0" fontId="8" fillId="6" borderId="27" xfId="0" applyFont="1" applyFill="1" applyBorder="1" applyAlignment="1" applyProtection="1">
      <alignment horizontal="center" vertical="center" wrapText="1"/>
      <protection locked="0"/>
    </xf>
    <xf numFmtId="0" fontId="3" fillId="6" borderId="28" xfId="0" applyFont="1" applyFill="1" applyBorder="1" applyAlignment="1">
      <alignment vertical="center" wrapText="1"/>
    </xf>
    <xf numFmtId="0" fontId="3" fillId="6" borderId="29" xfId="0" applyFont="1" applyFill="1" applyBorder="1" applyAlignment="1">
      <alignment horizontal="center" vertical="center" wrapText="1"/>
    </xf>
    <xf numFmtId="0" fontId="1" fillId="4" borderId="30" xfId="0" applyFont="1" applyFill="1" applyBorder="1" applyAlignment="1">
      <alignment horizontal="left" vertical="center" wrapText="1"/>
    </xf>
    <xf numFmtId="0" fontId="25" fillId="4" borderId="22" xfId="0" applyFont="1" applyFill="1" applyBorder="1" applyAlignment="1">
      <alignment horizontal="center" vertical="center" wrapText="1"/>
    </xf>
    <xf numFmtId="0" fontId="12" fillId="9" borderId="31" xfId="0" applyFont="1" applyFill="1" applyBorder="1" applyAlignment="1">
      <alignment horizontal="left" vertical="center" wrapText="1"/>
    </xf>
    <xf numFmtId="0" fontId="19" fillId="6" borderId="32" xfId="0" applyFont="1" applyFill="1" applyBorder="1" applyAlignment="1">
      <alignment horizontal="left" vertical="center" wrapText="1"/>
    </xf>
    <xf numFmtId="3" fontId="11" fillId="6" borderId="33" xfId="0" applyNumberFormat="1" applyFont="1" applyFill="1" applyBorder="1" applyAlignment="1">
      <alignment horizontal="center" vertical="center" wrapText="1"/>
    </xf>
    <xf numFmtId="0" fontId="1" fillId="3" borderId="0" xfId="0" applyFont="1" applyFill="1" applyBorder="1" applyAlignment="1">
      <alignment horizontal="center" vertical="center" wrapText="1"/>
    </xf>
    <xf numFmtId="4" fontId="14" fillId="4" borderId="11" xfId="0" applyNumberFormat="1" applyFont="1" applyFill="1" applyBorder="1" applyAlignment="1">
      <alignment horizontal="center" vertical="center" wrapText="1"/>
    </xf>
    <xf numFmtId="0" fontId="8" fillId="6" borderId="25" xfId="0" applyFont="1" applyFill="1" applyBorder="1" applyAlignment="1" applyProtection="1">
      <alignment horizontal="center" vertical="center" wrapText="1"/>
      <protection locked="0"/>
    </xf>
    <xf numFmtId="0" fontId="8" fillId="6" borderId="8" xfId="0" applyNumberFormat="1" applyFont="1" applyFill="1" applyBorder="1" applyAlignment="1" applyProtection="1">
      <alignment horizontal="center" vertical="center" wrapText="1"/>
    </xf>
    <xf numFmtId="0" fontId="17" fillId="8" borderId="22" xfId="0" applyFont="1" applyFill="1" applyBorder="1" applyAlignment="1">
      <alignment horizontal="center" vertical="center" wrapText="1"/>
    </xf>
    <xf numFmtId="0" fontId="26" fillId="0" borderId="0" xfId="0" applyFont="1" applyAlignment="1">
      <alignment horizontal="center" wrapText="1"/>
    </xf>
    <xf numFmtId="0" fontId="19" fillId="0" borderId="0" xfId="0" applyFont="1" applyAlignment="1">
      <alignment textRotation="255" wrapText="1"/>
    </xf>
    <xf numFmtId="0" fontId="19" fillId="3" borderId="0" xfId="0" applyFont="1" applyFill="1" applyAlignment="1">
      <alignment textRotation="255"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4" fontId="14" fillId="5" borderId="1" xfId="0" applyNumberFormat="1" applyFont="1" applyFill="1" applyBorder="1" applyAlignment="1">
      <alignment horizontal="center" vertical="center" wrapText="1"/>
    </xf>
    <xf numFmtId="4" fontId="14" fillId="5" borderId="11" xfId="0" applyNumberFormat="1" applyFont="1" applyFill="1" applyBorder="1" applyAlignment="1">
      <alignment horizontal="center" vertical="center" wrapText="1"/>
    </xf>
    <xf numFmtId="0" fontId="19" fillId="0" borderId="0" xfId="0" applyFont="1" applyFill="1" applyAlignment="1">
      <alignment textRotation="255" wrapText="1"/>
    </xf>
    <xf numFmtId="0" fontId="26" fillId="0" borderId="0" xfId="0" applyFont="1" applyFill="1" applyAlignment="1">
      <alignment horizontal="center" wrapText="1"/>
    </xf>
    <xf numFmtId="0" fontId="0" fillId="0" borderId="0" xfId="0" applyFill="1" applyAlignment="1">
      <alignment horizontal="center" wrapText="1"/>
    </xf>
    <xf numFmtId="0" fontId="0" fillId="0" borderId="0" xfId="0" applyFill="1" applyAlignment="1" applyProtection="1">
      <alignment wrapText="1"/>
    </xf>
    <xf numFmtId="0" fontId="0" fillId="0" borderId="0" xfId="0" applyFill="1" applyAlignment="1">
      <alignment wrapText="1"/>
    </xf>
    <xf numFmtId="0" fontId="0" fillId="0" borderId="0" xfId="0" applyAlignment="1">
      <alignment horizontal="left" wrapText="1"/>
    </xf>
    <xf numFmtId="0" fontId="28" fillId="6" borderId="3" xfId="0" applyFont="1" applyFill="1" applyBorder="1" applyAlignment="1" applyProtection="1">
      <alignment horizontal="left" vertical="center" wrapText="1"/>
      <protection locked="0"/>
    </xf>
    <xf numFmtId="0" fontId="29" fillId="3" borderId="0" xfId="0" applyFont="1" applyFill="1" applyAlignment="1">
      <alignment horizontal="left" vertical="center" wrapText="1"/>
    </xf>
    <xf numFmtId="0" fontId="4" fillId="3" borderId="14" xfId="0" applyFont="1" applyFill="1" applyBorder="1" applyAlignment="1">
      <alignment vertical="center" wrapText="1"/>
    </xf>
    <xf numFmtId="0" fontId="4" fillId="3" borderId="0" xfId="0" applyFont="1" applyFill="1" applyAlignment="1">
      <alignment vertical="center" wrapText="1"/>
    </xf>
    <xf numFmtId="0" fontId="23" fillId="4" borderId="24" xfId="0" applyFont="1" applyFill="1" applyBorder="1" applyAlignment="1">
      <alignment vertical="center" wrapText="1"/>
    </xf>
    <xf numFmtId="0" fontId="4" fillId="3" borderId="9" xfId="0" applyFont="1" applyFill="1" applyBorder="1" applyAlignment="1">
      <alignment vertical="center" wrapText="1"/>
    </xf>
    <xf numFmtId="0" fontId="4" fillId="4" borderId="14" xfId="0" applyFont="1" applyFill="1" applyBorder="1" applyAlignment="1">
      <alignment vertical="center" wrapText="1"/>
    </xf>
    <xf numFmtId="0" fontId="1" fillId="8" borderId="6" xfId="0" applyFont="1" applyFill="1" applyBorder="1" applyAlignment="1">
      <alignment horizontal="left" vertical="center" wrapText="1"/>
    </xf>
    <xf numFmtId="0" fontId="8" fillId="6" borderId="24" xfId="0" applyFont="1" applyFill="1" applyBorder="1" applyAlignment="1">
      <alignment horizontal="center" vertical="center" wrapText="1"/>
    </xf>
    <xf numFmtId="0" fontId="8" fillId="2" borderId="19" xfId="0" applyFont="1" applyFill="1" applyBorder="1" applyAlignment="1" applyProtection="1">
      <alignment horizontal="center" vertical="center" wrapText="1"/>
      <protection locked="0"/>
    </xf>
    <xf numFmtId="0" fontId="1" fillId="8" borderId="8" xfId="0" applyFont="1" applyFill="1" applyBorder="1" applyAlignment="1">
      <alignment horizontal="left" vertical="center" wrapText="1"/>
    </xf>
    <xf numFmtId="0" fontId="1" fillId="8" borderId="4" xfId="0" applyFont="1" applyFill="1" applyBorder="1" applyAlignment="1">
      <alignment vertical="center" wrapText="1"/>
    </xf>
    <xf numFmtId="0" fontId="18" fillId="3" borderId="0" xfId="0" applyFont="1" applyFill="1" applyAlignment="1">
      <alignment vertical="center" wrapText="1"/>
    </xf>
    <xf numFmtId="0" fontId="1" fillId="8" borderId="5" xfId="0" applyFont="1" applyFill="1" applyBorder="1" applyAlignment="1">
      <alignment vertical="center" wrapText="1"/>
    </xf>
    <xf numFmtId="0" fontId="0" fillId="3" borderId="0" xfId="0" applyFill="1" applyAlignment="1">
      <alignment horizontal="left" wrapText="1"/>
    </xf>
    <xf numFmtId="0" fontId="4" fillId="4" borderId="16" xfId="0" applyFont="1" applyFill="1" applyBorder="1" applyAlignment="1">
      <alignment vertical="center" wrapText="1"/>
    </xf>
    <xf numFmtId="0" fontId="1" fillId="8" borderId="37"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0" fillId="0" borderId="0" xfId="0" applyBorder="1" applyAlignment="1">
      <alignment wrapText="1"/>
    </xf>
    <xf numFmtId="0" fontId="8" fillId="2" borderId="41" xfId="0" applyFont="1" applyFill="1" applyBorder="1" applyAlignment="1" applyProtection="1">
      <alignment horizontal="center" vertical="center" wrapText="1"/>
      <protection locked="0"/>
    </xf>
    <xf numFmtId="0" fontId="1" fillId="8" borderId="43" xfId="0" applyFont="1" applyFill="1" applyBorder="1" applyAlignment="1">
      <alignment vertical="center" wrapText="1"/>
    </xf>
    <xf numFmtId="0" fontId="8" fillId="6" borderId="37" xfId="0" applyFont="1" applyFill="1" applyBorder="1" applyAlignment="1">
      <alignment horizontal="center" vertical="center" wrapText="1"/>
    </xf>
    <xf numFmtId="0" fontId="8" fillId="2" borderId="37" xfId="0" applyFont="1" applyFill="1" applyBorder="1" applyAlignment="1" applyProtection="1">
      <alignment horizontal="center" vertical="center" wrapText="1"/>
      <protection locked="0"/>
    </xf>
    <xf numFmtId="0" fontId="1" fillId="8" borderId="37" xfId="0" applyFont="1" applyFill="1" applyBorder="1" applyAlignment="1">
      <alignment vertical="center" wrapText="1"/>
    </xf>
    <xf numFmtId="0" fontId="1" fillId="8" borderId="21" xfId="0" applyFont="1" applyFill="1" applyBorder="1" applyAlignment="1">
      <alignment vertical="center" wrapText="1"/>
    </xf>
    <xf numFmtId="0" fontId="1" fillId="8" borderId="44" xfId="0" applyFont="1" applyFill="1" applyBorder="1" applyAlignment="1">
      <alignment vertical="center" wrapText="1"/>
    </xf>
    <xf numFmtId="0" fontId="1" fillId="8" borderId="0" xfId="0" applyFont="1" applyFill="1" applyBorder="1" applyAlignment="1">
      <alignment vertical="center" wrapText="1"/>
    </xf>
    <xf numFmtId="0" fontId="1" fillId="8" borderId="42" xfId="0" applyFont="1" applyFill="1" applyBorder="1" applyAlignment="1">
      <alignment vertical="center" wrapText="1"/>
    </xf>
    <xf numFmtId="0" fontId="4" fillId="4" borderId="42" xfId="0" applyFont="1" applyFill="1" applyBorder="1" applyAlignment="1">
      <alignment vertical="center" wrapText="1"/>
    </xf>
    <xf numFmtId="0" fontId="4" fillId="4" borderId="44" xfId="0" applyFont="1" applyFill="1" applyBorder="1" applyAlignment="1">
      <alignment vertical="center" wrapText="1"/>
    </xf>
    <xf numFmtId="0" fontId="1" fillId="8" borderId="44" xfId="0" applyFont="1" applyFill="1" applyBorder="1" applyAlignment="1">
      <alignment horizontal="left" vertical="center" wrapText="1"/>
    </xf>
    <xf numFmtId="0" fontId="1" fillId="8" borderId="46" xfId="0" applyFont="1" applyFill="1" applyBorder="1" applyAlignment="1">
      <alignment vertical="center" wrapText="1"/>
    </xf>
    <xf numFmtId="0" fontId="1" fillId="8" borderId="48" xfId="0" applyFont="1" applyFill="1" applyBorder="1" applyAlignment="1">
      <alignment vertical="center" wrapText="1"/>
    </xf>
    <xf numFmtId="0" fontId="1" fillId="8" borderId="49" xfId="0" applyFont="1" applyFill="1" applyBorder="1" applyAlignment="1">
      <alignment vertical="center" wrapText="1"/>
    </xf>
    <xf numFmtId="0" fontId="1" fillId="8" borderId="40" xfId="0" applyFont="1" applyFill="1" applyBorder="1" applyAlignment="1">
      <alignment vertical="center" wrapText="1"/>
    </xf>
    <xf numFmtId="0" fontId="1" fillId="8" borderId="50" xfId="0" applyFont="1" applyFill="1" applyBorder="1" applyAlignment="1">
      <alignment vertical="center" wrapText="1"/>
    </xf>
    <xf numFmtId="0" fontId="1" fillId="8" borderId="24" xfId="0" applyFont="1" applyFill="1" applyBorder="1" applyAlignment="1">
      <alignment vertical="center" wrapText="1"/>
    </xf>
    <xf numFmtId="0" fontId="16" fillId="6" borderId="22" xfId="0" applyFont="1" applyFill="1" applyBorder="1" applyAlignment="1">
      <alignment horizontal="center" vertical="center" wrapText="1"/>
    </xf>
    <xf numFmtId="0" fontId="24" fillId="6" borderId="22" xfId="0" applyFont="1" applyFill="1" applyBorder="1" applyAlignment="1">
      <alignment horizontal="center" vertical="center" wrapText="1"/>
    </xf>
    <xf numFmtId="0" fontId="24" fillId="6" borderId="19" xfId="0" applyFont="1" applyFill="1" applyBorder="1" applyAlignment="1">
      <alignment horizontal="center" vertical="center" wrapText="1"/>
    </xf>
    <xf numFmtId="0" fontId="8" fillId="3" borderId="0" xfId="0" applyFont="1" applyFill="1" applyBorder="1" applyAlignment="1" applyProtection="1">
      <alignment horizontal="center" vertical="center" wrapText="1"/>
    </xf>
    <xf numFmtId="0" fontId="8" fillId="3" borderId="0" xfId="0" applyNumberFormat="1" applyFont="1" applyFill="1" applyBorder="1" applyAlignment="1" applyProtection="1">
      <alignment horizontal="center" vertical="center" wrapText="1"/>
    </xf>
    <xf numFmtId="0" fontId="8" fillId="6" borderId="35" xfId="0" applyFont="1" applyFill="1" applyBorder="1" applyAlignment="1" applyProtection="1">
      <alignment horizontal="center" vertical="center" wrapText="1"/>
      <protection locked="0"/>
    </xf>
    <xf numFmtId="4" fontId="14" fillId="4" borderId="37" xfId="0" applyNumberFormat="1" applyFont="1" applyFill="1" applyBorder="1" applyAlignment="1">
      <alignment horizontal="center" vertical="center" wrapText="1"/>
    </xf>
    <xf numFmtId="4" fontId="14" fillId="4" borderId="53" xfId="0" applyNumberFormat="1" applyFont="1" applyFill="1" applyBorder="1" applyAlignment="1">
      <alignment horizontal="center" vertical="center" wrapText="1"/>
    </xf>
    <xf numFmtId="4" fontId="14" fillId="4" borderId="23" xfId="0" applyNumberFormat="1" applyFont="1" applyFill="1" applyBorder="1" applyAlignment="1">
      <alignment horizontal="center" vertical="center" wrapText="1"/>
    </xf>
    <xf numFmtId="0" fontId="8" fillId="3" borderId="8" xfId="0" applyFont="1" applyFill="1" applyBorder="1" applyAlignment="1" applyProtection="1">
      <alignment horizontal="center" vertical="center" wrapText="1"/>
    </xf>
    <xf numFmtId="4" fontId="14" fillId="3" borderId="0" xfId="0" applyNumberFormat="1" applyFont="1" applyFill="1" applyBorder="1" applyAlignment="1">
      <alignment horizontal="center" vertical="center" wrapText="1"/>
    </xf>
    <xf numFmtId="4" fontId="14" fillId="5" borderId="23" xfId="0" applyNumberFormat="1" applyFont="1" applyFill="1" applyBorder="1" applyAlignment="1">
      <alignment horizontal="center" vertical="center" wrapText="1"/>
    </xf>
    <xf numFmtId="0" fontId="24" fillId="8" borderId="22" xfId="0" applyFont="1" applyFill="1" applyBorder="1" applyAlignment="1">
      <alignment horizontal="center" vertical="center" wrapText="1"/>
    </xf>
    <xf numFmtId="2" fontId="8" fillId="6" borderId="26" xfId="0" applyNumberFormat="1" applyFont="1" applyFill="1" applyBorder="1" applyAlignment="1" applyProtection="1">
      <alignment horizontal="center" vertical="center" wrapText="1"/>
    </xf>
    <xf numFmtId="0" fontId="1" fillId="8" borderId="23" xfId="0" applyFont="1" applyFill="1" applyBorder="1" applyAlignment="1">
      <alignment vertical="center" wrapText="1"/>
    </xf>
    <xf numFmtId="0" fontId="1" fillId="8" borderId="49" xfId="0" applyFont="1" applyFill="1" applyBorder="1" applyAlignment="1">
      <alignment horizontal="left" vertical="center" wrapText="1"/>
    </xf>
    <xf numFmtId="0" fontId="1" fillId="8" borderId="56" xfId="0" applyFont="1" applyFill="1" applyBorder="1" applyAlignment="1">
      <alignment horizontal="left" vertical="center" wrapText="1"/>
    </xf>
    <xf numFmtId="0" fontId="1" fillId="8" borderId="57" xfId="0" applyFont="1" applyFill="1" applyBorder="1" applyAlignment="1">
      <alignment vertical="center" wrapText="1"/>
    </xf>
    <xf numFmtId="0" fontId="1" fillId="8" borderId="55" xfId="0" applyFont="1" applyFill="1" applyBorder="1" applyAlignment="1">
      <alignment vertical="center" wrapText="1"/>
    </xf>
    <xf numFmtId="0" fontId="1" fillId="8" borderId="59" xfId="0" applyFont="1" applyFill="1" applyBorder="1" applyAlignment="1">
      <alignment horizontal="left" vertical="center" wrapText="1"/>
    </xf>
    <xf numFmtId="0" fontId="1" fillId="8" borderId="60" xfId="0" applyFont="1" applyFill="1" applyBorder="1" applyAlignment="1">
      <alignment vertical="center" wrapText="1"/>
    </xf>
    <xf numFmtId="0" fontId="1" fillId="8" borderId="62" xfId="0" applyFont="1" applyFill="1" applyBorder="1" applyAlignment="1">
      <alignment horizontal="left" vertical="center" wrapText="1"/>
    </xf>
    <xf numFmtId="0" fontId="1" fillId="8" borderId="63" xfId="0" applyFont="1" applyFill="1" applyBorder="1" applyAlignment="1">
      <alignment vertical="center" wrapText="1"/>
    </xf>
    <xf numFmtId="0" fontId="0" fillId="0" borderId="0" xfId="0" applyFont="1" applyAlignment="1">
      <alignment horizontal="center" vertical="center" wrapText="1"/>
    </xf>
    <xf numFmtId="0" fontId="7" fillId="5" borderId="51" xfId="0" applyFont="1" applyFill="1" applyBorder="1" applyAlignment="1">
      <alignment horizontal="left" vertical="center" wrapText="1"/>
    </xf>
    <xf numFmtId="0" fontId="7" fillId="5" borderId="49" xfId="0" applyFont="1" applyFill="1" applyBorder="1" applyAlignment="1">
      <alignment horizontal="left" vertical="center" wrapText="1"/>
    </xf>
    <xf numFmtId="0" fontId="21" fillId="4" borderId="10" xfId="0" applyFont="1" applyFill="1" applyBorder="1" applyAlignment="1">
      <alignment horizontal="center" vertical="center" wrapText="1"/>
    </xf>
    <xf numFmtId="0" fontId="21" fillId="4" borderId="12" xfId="0" applyFont="1" applyFill="1" applyBorder="1" applyAlignment="1">
      <alignment horizontal="center" vertical="center" wrapText="1"/>
    </xf>
    <xf numFmtId="0" fontId="21" fillId="4" borderId="13" xfId="0" applyFont="1" applyFill="1" applyBorder="1" applyAlignment="1">
      <alignment horizontal="center" vertical="center"/>
    </xf>
    <xf numFmtId="0" fontId="21" fillId="4" borderId="12" xfId="0" applyFont="1" applyFill="1" applyBorder="1" applyAlignment="1">
      <alignment horizontal="center" vertical="center"/>
    </xf>
    <xf numFmtId="0" fontId="8" fillId="8" borderId="19" xfId="0" applyFont="1" applyFill="1" applyBorder="1" applyAlignment="1">
      <alignment horizontal="center" vertical="center" wrapText="1"/>
    </xf>
    <xf numFmtId="0" fontId="8" fillId="8" borderId="18" xfId="0" applyFont="1" applyFill="1" applyBorder="1" applyAlignment="1">
      <alignment horizontal="center" vertical="center" wrapText="1"/>
    </xf>
    <xf numFmtId="0" fontId="2" fillId="7" borderId="24" xfId="0" applyFont="1" applyFill="1" applyBorder="1" applyAlignment="1" applyProtection="1">
      <alignment horizontal="center" vertical="center" wrapText="1"/>
      <protection locked="0"/>
    </xf>
    <xf numFmtId="0" fontId="2" fillId="7" borderId="19" xfId="0" applyFont="1" applyFill="1" applyBorder="1" applyAlignment="1" applyProtection="1">
      <alignment horizontal="center" vertical="center" wrapText="1"/>
      <protection locked="0"/>
    </xf>
    <xf numFmtId="0" fontId="8" fillId="8" borderId="16" xfId="0" applyFont="1" applyFill="1" applyBorder="1" applyAlignment="1">
      <alignment horizontal="center" vertical="center" wrapText="1"/>
    </xf>
    <xf numFmtId="0" fontId="18" fillId="8" borderId="15" xfId="0" applyFont="1" applyFill="1" applyBorder="1" applyAlignment="1">
      <alignment horizontal="center" vertical="center" wrapText="1"/>
    </xf>
    <xf numFmtId="0" fontId="18" fillId="8" borderId="10" xfId="0" applyFont="1" applyFill="1" applyBorder="1" applyAlignment="1">
      <alignment horizontal="center" vertical="center" wrapText="1"/>
    </xf>
    <xf numFmtId="0" fontId="18" fillId="8" borderId="54" xfId="0" applyFont="1" applyFill="1" applyBorder="1" applyAlignment="1">
      <alignment horizontal="center" vertical="center" wrapText="1"/>
    </xf>
    <xf numFmtId="0" fontId="18" fillId="8" borderId="9" xfId="0" applyFont="1" applyFill="1" applyBorder="1" applyAlignment="1">
      <alignment horizontal="center" vertical="center" wrapText="1"/>
    </xf>
    <xf numFmtId="0" fontId="15" fillId="9" borderId="36" xfId="0" applyFont="1" applyFill="1" applyBorder="1" applyAlignment="1">
      <alignment horizontal="center" vertical="center" wrapText="1"/>
    </xf>
    <xf numFmtId="0" fontId="15" fillId="9" borderId="8" xfId="0" applyFont="1" applyFill="1" applyBorder="1" applyAlignment="1">
      <alignment horizontal="center" vertical="center" wrapText="1"/>
    </xf>
    <xf numFmtId="0" fontId="15" fillId="9" borderId="47" xfId="0" applyFont="1" applyFill="1" applyBorder="1" applyAlignment="1">
      <alignment horizontal="center" vertical="center"/>
    </xf>
    <xf numFmtId="0" fontId="15" fillId="9" borderId="0" xfId="0" applyFont="1" applyFill="1" applyBorder="1" applyAlignment="1">
      <alignment horizontal="center" vertical="center"/>
    </xf>
    <xf numFmtId="0" fontId="2" fillId="7" borderId="39" xfId="0" applyFont="1" applyFill="1" applyBorder="1" applyAlignment="1" applyProtection="1">
      <alignment horizontal="center" vertical="center" wrapText="1"/>
      <protection locked="0"/>
    </xf>
    <xf numFmtId="0" fontId="2" fillId="7" borderId="40" xfId="0" applyFont="1" applyFill="1" applyBorder="1" applyAlignment="1" applyProtection="1">
      <alignment horizontal="center" vertical="center" wrapText="1"/>
      <protection locked="0"/>
    </xf>
    <xf numFmtId="0" fontId="2" fillId="7" borderId="45" xfId="0" applyFont="1" applyFill="1" applyBorder="1" applyAlignment="1" applyProtection="1">
      <alignment horizontal="center" vertical="center" wrapText="1"/>
      <protection locked="0"/>
    </xf>
    <xf numFmtId="0" fontId="2" fillId="7" borderId="41" xfId="0" applyFont="1" applyFill="1" applyBorder="1" applyAlignment="1" applyProtection="1">
      <alignment horizontal="center" vertical="center" wrapText="1"/>
      <protection locked="0"/>
    </xf>
    <xf numFmtId="0" fontId="2" fillId="7" borderId="37" xfId="0" applyFont="1" applyFill="1" applyBorder="1" applyAlignment="1" applyProtection="1">
      <alignment horizontal="center" vertical="center" wrapText="1"/>
      <protection locked="0"/>
    </xf>
    <xf numFmtId="0" fontId="18" fillId="8" borderId="34" xfId="0" applyFont="1" applyFill="1" applyBorder="1" applyAlignment="1">
      <alignment horizontal="center" vertical="center" wrapText="1"/>
    </xf>
    <xf numFmtId="0" fontId="15" fillId="9" borderId="8" xfId="0" applyFont="1" applyFill="1" applyBorder="1" applyAlignment="1">
      <alignment horizontal="center" vertical="center"/>
    </xf>
    <xf numFmtId="0" fontId="15" fillId="9" borderId="27" xfId="0" applyFont="1" applyFill="1" applyBorder="1" applyAlignment="1">
      <alignment horizontal="center" vertical="center"/>
    </xf>
    <xf numFmtId="0" fontId="15" fillId="9" borderId="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15" fillId="9" borderId="27" xfId="0" applyFont="1" applyFill="1" applyBorder="1" applyAlignment="1">
      <alignment horizontal="center" vertical="center" wrapText="1"/>
    </xf>
    <xf numFmtId="0" fontId="15" fillId="9" borderId="36" xfId="0" applyFont="1" applyFill="1" applyBorder="1" applyAlignment="1">
      <alignment horizontal="center" vertical="center"/>
    </xf>
    <xf numFmtId="0" fontId="28" fillId="6" borderId="18" xfId="0" applyFont="1" applyFill="1" applyBorder="1" applyAlignment="1" applyProtection="1">
      <alignment horizontal="center" vertical="center"/>
      <protection locked="0"/>
    </xf>
    <xf numFmtId="0" fontId="15" fillId="9" borderId="38" xfId="0" applyFont="1" applyFill="1" applyBorder="1" applyAlignment="1">
      <alignment horizontal="center" vertical="center"/>
    </xf>
    <xf numFmtId="0" fontId="15" fillId="9" borderId="2" xfId="0" applyFont="1" applyFill="1" applyBorder="1" applyAlignment="1">
      <alignment horizontal="center" vertical="center"/>
    </xf>
    <xf numFmtId="0" fontId="18" fillId="8" borderId="7" xfId="0" applyFont="1" applyFill="1" applyBorder="1" applyAlignment="1">
      <alignment horizontal="center" vertical="center"/>
    </xf>
    <xf numFmtId="0" fontId="18" fillId="8" borderId="9" xfId="0" applyFont="1" applyFill="1" applyBorder="1" applyAlignment="1">
      <alignment horizontal="center" vertical="center"/>
    </xf>
    <xf numFmtId="0" fontId="18" fillId="8" borderId="23" xfId="0" applyFont="1" applyFill="1" applyBorder="1" applyAlignment="1">
      <alignment horizontal="center" vertical="center"/>
    </xf>
    <xf numFmtId="0" fontId="15" fillId="9" borderId="14" xfId="0" applyFont="1" applyFill="1" applyBorder="1" applyAlignment="1">
      <alignment horizontal="center" vertical="center"/>
    </xf>
    <xf numFmtId="0" fontId="15" fillId="9" borderId="21" xfId="0" applyFont="1" applyFill="1" applyBorder="1" applyAlignment="1">
      <alignment horizontal="center" vertical="center"/>
    </xf>
    <xf numFmtId="0" fontId="18" fillId="8" borderId="55" xfId="0" applyFont="1" applyFill="1" applyBorder="1" applyAlignment="1">
      <alignment horizontal="center" vertical="center" wrapText="1"/>
    </xf>
    <xf numFmtId="0" fontId="15" fillId="9" borderId="38" xfId="0" applyFont="1" applyFill="1" applyBorder="1" applyAlignment="1">
      <alignment horizontal="center" vertical="center" wrapText="1"/>
    </xf>
    <xf numFmtId="0" fontId="15" fillId="9" borderId="37" xfId="0" applyFont="1" applyFill="1" applyBorder="1" applyAlignment="1">
      <alignment horizontal="center" vertical="center" wrapText="1"/>
    </xf>
    <xf numFmtId="0" fontId="18" fillId="8" borderId="23" xfId="0" applyFont="1" applyFill="1" applyBorder="1" applyAlignment="1">
      <alignment horizontal="center" vertical="center" wrapText="1"/>
    </xf>
    <xf numFmtId="0" fontId="28" fillId="6" borderId="18" xfId="0" applyFont="1" applyFill="1" applyBorder="1" applyAlignment="1" applyProtection="1">
      <alignment horizontal="center" vertical="center"/>
    </xf>
    <xf numFmtId="0" fontId="18" fillId="8" borderId="37" xfId="0" applyFont="1" applyFill="1" applyBorder="1" applyAlignment="1">
      <alignment horizontal="center" vertical="center" wrapText="1"/>
    </xf>
    <xf numFmtId="0" fontId="18" fillId="8" borderId="7" xfId="0" applyFont="1" applyFill="1" applyBorder="1" applyAlignment="1">
      <alignment horizontal="center" vertical="center" wrapText="1"/>
    </xf>
    <xf numFmtId="0" fontId="15" fillId="9" borderId="58" xfId="0" applyFont="1" applyFill="1" applyBorder="1" applyAlignment="1">
      <alignment horizontal="center" vertical="center"/>
    </xf>
    <xf numFmtId="0" fontId="15" fillId="9" borderId="61" xfId="0" applyFont="1" applyFill="1" applyBorder="1" applyAlignment="1">
      <alignment horizontal="center" vertical="center"/>
    </xf>
    <xf numFmtId="0" fontId="15" fillId="9" borderId="64" xfId="0" applyFont="1" applyFill="1" applyBorder="1" applyAlignment="1">
      <alignment horizontal="center" vertical="center"/>
    </xf>
    <xf numFmtId="0" fontId="3" fillId="6" borderId="51" xfId="0" applyFont="1" applyFill="1" applyBorder="1" applyAlignment="1">
      <alignment horizontal="center" vertical="center" wrapText="1"/>
    </xf>
    <xf numFmtId="0" fontId="3" fillId="6" borderId="49" xfId="0" applyFont="1" applyFill="1" applyBorder="1" applyAlignment="1">
      <alignment horizontal="center" vertical="center" wrapText="1"/>
    </xf>
    <xf numFmtId="4" fontId="14" fillId="4" borderId="9" xfId="0" applyNumberFormat="1" applyFont="1" applyFill="1" applyBorder="1" applyAlignment="1" applyProtection="1">
      <alignment horizontal="center" vertical="center" wrapText="1"/>
      <protection locked="0"/>
    </xf>
    <xf numFmtId="0" fontId="25" fillId="9" borderId="7" xfId="0" applyFont="1" applyFill="1" applyBorder="1" applyAlignment="1">
      <alignment horizontal="center" vertical="center" wrapText="1"/>
    </xf>
    <xf numFmtId="0" fontId="25" fillId="9" borderId="9" xfId="0" applyFont="1" applyFill="1" applyBorder="1" applyAlignment="1">
      <alignment horizontal="center" vertical="center" wrapText="1"/>
    </xf>
    <xf numFmtId="0" fontId="25" fillId="9" borderId="23" xfId="0" applyFont="1" applyFill="1" applyBorder="1" applyAlignment="1">
      <alignment horizontal="center" vertical="center" wrapText="1"/>
    </xf>
    <xf numFmtId="0" fontId="19" fillId="8" borderId="7" xfId="0" applyFont="1" applyFill="1" applyBorder="1" applyAlignment="1">
      <alignment horizontal="center" vertical="center" textRotation="255" wrapText="1"/>
    </xf>
    <xf numFmtId="0" fontId="19" fillId="8" borderId="9" xfId="0" applyFont="1" applyFill="1" applyBorder="1" applyAlignment="1">
      <alignment horizontal="center" vertical="center" textRotation="255" wrapText="1"/>
    </xf>
    <xf numFmtId="0" fontId="19" fillId="8" borderId="23" xfId="0" applyFont="1" applyFill="1" applyBorder="1" applyAlignment="1">
      <alignment horizontal="center" vertical="center" textRotation="255" wrapText="1"/>
    </xf>
    <xf numFmtId="4" fontId="14" fillId="5" borderId="9" xfId="0" applyNumberFormat="1" applyFont="1" applyFill="1" applyBorder="1" applyAlignment="1" applyProtection="1">
      <alignment horizontal="center" vertical="center" wrapText="1"/>
      <protection locked="0"/>
    </xf>
    <xf numFmtId="0" fontId="25" fillId="9" borderId="7" xfId="0" applyFont="1" applyFill="1" applyBorder="1" applyAlignment="1">
      <alignment horizontal="center" vertical="center"/>
    </xf>
    <xf numFmtId="0" fontId="25" fillId="9" borderId="9" xfId="0" applyFont="1" applyFill="1" applyBorder="1" applyAlignment="1">
      <alignment horizontal="center" vertical="center"/>
    </xf>
    <xf numFmtId="0" fontId="25" fillId="9" borderId="23" xfId="0" applyFont="1" applyFill="1" applyBorder="1" applyAlignment="1">
      <alignment horizontal="center" vertical="center"/>
    </xf>
    <xf numFmtId="0" fontId="27" fillId="6" borderId="51" xfId="0" applyFont="1" applyFill="1" applyBorder="1" applyAlignment="1">
      <alignment horizontal="left" vertical="center" wrapText="1"/>
    </xf>
    <xf numFmtId="0" fontId="27" fillId="6" borderId="52" xfId="0" applyFont="1" applyFill="1" applyBorder="1" applyAlignment="1">
      <alignment horizontal="left" vertical="center" wrapText="1"/>
    </xf>
    <xf numFmtId="3" fontId="30" fillId="8" borderId="51" xfId="0" applyNumberFormat="1" applyFont="1" applyFill="1" applyBorder="1" applyAlignment="1" applyProtection="1">
      <alignment horizontal="center" vertical="center" wrapText="1"/>
    </xf>
    <xf numFmtId="3" fontId="30" fillId="8" borderId="52" xfId="0" applyNumberFormat="1" applyFont="1" applyFill="1" applyBorder="1" applyAlignment="1" applyProtection="1">
      <alignment horizontal="center" vertical="center" wrapText="1"/>
    </xf>
    <xf numFmtId="3" fontId="30" fillId="8" borderId="49" xfId="0" applyNumberFormat="1" applyFont="1" applyFill="1" applyBorder="1" applyAlignment="1" applyProtection="1">
      <alignment horizontal="center" vertical="center" wrapText="1"/>
    </xf>
    <xf numFmtId="0" fontId="3" fillId="6" borderId="27" xfId="0" applyFont="1" applyFill="1" applyBorder="1" applyAlignment="1">
      <alignment horizontal="center" vertical="center" wrapText="1"/>
    </xf>
    <xf numFmtId="0" fontId="8" fillId="4" borderId="51" xfId="0" applyFont="1" applyFill="1" applyBorder="1" applyAlignment="1" applyProtection="1">
      <alignment horizontal="center" vertical="center" wrapText="1"/>
    </xf>
    <xf numFmtId="0" fontId="8" fillId="4" borderId="52" xfId="0" applyFont="1" applyFill="1" applyBorder="1" applyAlignment="1" applyProtection="1">
      <alignment horizontal="center" vertical="center" wrapText="1"/>
    </xf>
    <xf numFmtId="0" fontId="8" fillId="4" borderId="49" xfId="0" applyFont="1" applyFill="1" applyBorder="1" applyAlignment="1" applyProtection="1">
      <alignment horizontal="center" vertical="center" wrapText="1"/>
    </xf>
    <xf numFmtId="0" fontId="1" fillId="4" borderId="51" xfId="0" applyFont="1" applyFill="1" applyBorder="1" applyAlignment="1">
      <alignment horizontal="center" vertical="center" wrapText="1"/>
    </xf>
    <xf numFmtId="0" fontId="1" fillId="4" borderId="52" xfId="0" applyFont="1" applyFill="1" applyBorder="1" applyAlignment="1">
      <alignment horizontal="center" vertical="center" wrapText="1"/>
    </xf>
    <xf numFmtId="0" fontId="1" fillId="4" borderId="49" xfId="0" applyFont="1" applyFill="1" applyBorder="1" applyAlignment="1">
      <alignment horizontal="center" vertical="center" wrapText="1"/>
    </xf>
    <xf numFmtId="0" fontId="19" fillId="8" borderId="7" xfId="0" applyFont="1" applyFill="1" applyBorder="1" applyAlignment="1">
      <alignment horizontal="center" vertical="center" wrapText="1"/>
    </xf>
    <xf numFmtId="0" fontId="19" fillId="8" borderId="9" xfId="0" applyFont="1" applyFill="1" applyBorder="1" applyAlignment="1">
      <alignment horizontal="center" vertical="center" wrapText="1"/>
    </xf>
    <xf numFmtId="0" fontId="19" fillId="8" borderId="23" xfId="0" applyFont="1" applyFill="1" applyBorder="1" applyAlignment="1">
      <alignment horizontal="center" vertical="center" wrapText="1"/>
    </xf>
    <xf numFmtId="165" fontId="25" fillId="4" borderId="22" xfId="0" applyNumberFormat="1" applyFont="1" applyFill="1" applyBorder="1" applyAlignment="1">
      <alignment horizontal="center" vertical="center" wrapText="1"/>
    </xf>
    <xf numFmtId="0" fontId="11" fillId="6" borderId="33" xfId="0" applyNumberFormat="1" applyFont="1" applyFill="1" applyBorder="1" applyAlignment="1">
      <alignment horizontal="center" vertical="center" wrapText="1"/>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60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U38"/>
  <sheetViews>
    <sheetView showGridLines="0" workbookViewId="0">
      <selection activeCell="B5" sqref="B5:C5"/>
    </sheetView>
  </sheetViews>
  <sheetFormatPr baseColWidth="10" defaultColWidth="11.5" defaultRowHeight="15" x14ac:dyDescent="0.2"/>
  <cols>
    <col min="1" max="1" width="20.83203125" customWidth="1"/>
    <col min="2" max="3" width="21.83203125" customWidth="1"/>
  </cols>
  <sheetData>
    <row r="1" spans="1:21" ht="38.25" customHeight="1" x14ac:dyDescent="0.2">
      <c r="A1" s="112" t="s">
        <v>8</v>
      </c>
      <c r="B1" s="110" t="s">
        <v>9</v>
      </c>
      <c r="C1" s="111"/>
      <c r="D1" s="3"/>
      <c r="E1" s="109"/>
      <c r="F1" s="3"/>
      <c r="G1" s="3"/>
      <c r="H1" s="3"/>
      <c r="I1" s="3"/>
      <c r="J1" s="3"/>
      <c r="K1" s="3"/>
      <c r="L1" s="3"/>
      <c r="M1" s="3"/>
      <c r="N1" s="3"/>
      <c r="O1" s="3"/>
      <c r="P1" s="3"/>
      <c r="Q1" s="3"/>
      <c r="R1" s="3"/>
      <c r="S1" s="3"/>
      <c r="T1" s="3"/>
      <c r="U1" s="3"/>
    </row>
    <row r="2" spans="1:21" ht="39.75" customHeight="1" x14ac:dyDescent="0.2">
      <c r="A2" s="112"/>
      <c r="B2" s="110" t="s">
        <v>10</v>
      </c>
      <c r="C2" s="111"/>
      <c r="D2" s="3"/>
      <c r="E2" s="109"/>
      <c r="F2" s="3"/>
      <c r="G2" s="3"/>
      <c r="H2" s="3"/>
      <c r="I2" s="3"/>
      <c r="J2" s="3"/>
      <c r="K2" s="3"/>
      <c r="L2" s="3"/>
      <c r="M2" s="3"/>
      <c r="N2" s="3"/>
      <c r="O2" s="3"/>
      <c r="P2" s="3"/>
      <c r="Q2" s="3"/>
      <c r="R2" s="3"/>
      <c r="S2" s="3"/>
      <c r="T2" s="3"/>
      <c r="U2" s="3"/>
    </row>
    <row r="3" spans="1:21" ht="36.75" customHeight="1" x14ac:dyDescent="0.2">
      <c r="A3" s="112"/>
      <c r="B3" s="110" t="s">
        <v>11</v>
      </c>
      <c r="C3" s="111"/>
      <c r="D3" s="3"/>
      <c r="E3" s="109"/>
      <c r="F3" s="3"/>
      <c r="G3" s="3"/>
      <c r="H3" s="3"/>
      <c r="I3" s="3"/>
      <c r="J3" s="3"/>
      <c r="K3" s="3"/>
      <c r="L3" s="3"/>
      <c r="M3" s="3"/>
      <c r="N3" s="3"/>
      <c r="O3" s="3"/>
      <c r="P3" s="3"/>
      <c r="Q3" s="3"/>
      <c r="R3" s="3"/>
      <c r="S3" s="3"/>
      <c r="T3" s="3"/>
      <c r="U3" s="3"/>
    </row>
    <row r="4" spans="1:21" ht="35.25" customHeight="1" x14ac:dyDescent="0.2">
      <c r="A4" s="113"/>
      <c r="B4" s="110" t="s">
        <v>12</v>
      </c>
      <c r="C4" s="111"/>
      <c r="D4" s="3"/>
      <c r="E4" s="109"/>
      <c r="F4" s="3"/>
      <c r="G4" s="3"/>
      <c r="H4" s="3"/>
      <c r="I4" s="3"/>
      <c r="J4" s="3"/>
      <c r="K4" s="3"/>
      <c r="L4" s="3"/>
      <c r="M4" s="3"/>
      <c r="N4" s="3"/>
      <c r="O4" s="3"/>
      <c r="P4" s="3"/>
      <c r="Q4" s="3"/>
      <c r="R4" s="3"/>
      <c r="S4" s="3"/>
      <c r="T4" s="3"/>
      <c r="U4" s="3"/>
    </row>
    <row r="5" spans="1:21" ht="50" customHeight="1" x14ac:dyDescent="0.2">
      <c r="A5" s="10" t="s">
        <v>24</v>
      </c>
      <c r="B5" s="110" t="s">
        <v>23</v>
      </c>
      <c r="C5" s="111"/>
      <c r="D5" s="3"/>
      <c r="E5" s="3"/>
      <c r="F5" s="3"/>
      <c r="G5" s="3"/>
      <c r="H5" s="3"/>
      <c r="I5" s="3"/>
      <c r="J5" s="3"/>
      <c r="K5" s="3"/>
      <c r="L5" s="3"/>
      <c r="M5" s="3"/>
      <c r="N5" s="3"/>
      <c r="O5" s="3"/>
      <c r="P5" s="3"/>
      <c r="Q5" s="3"/>
      <c r="R5" s="3"/>
    </row>
    <row r="6" spans="1:21" ht="40" customHeight="1" x14ac:dyDescent="0.2">
      <c r="A6" s="114" t="s">
        <v>13</v>
      </c>
      <c r="B6" s="110" t="s">
        <v>14</v>
      </c>
      <c r="C6" s="111"/>
      <c r="D6" s="3"/>
      <c r="E6" s="3"/>
      <c r="F6" s="3"/>
      <c r="G6" s="3"/>
      <c r="H6" s="3"/>
      <c r="I6" s="3"/>
      <c r="J6" s="3"/>
      <c r="K6" s="3"/>
      <c r="L6" s="3"/>
      <c r="M6" s="3"/>
      <c r="N6" s="3"/>
      <c r="O6" s="3"/>
      <c r="P6" s="3"/>
      <c r="Q6" s="3"/>
      <c r="R6" s="3"/>
    </row>
    <row r="7" spans="1:21" ht="39" customHeight="1" x14ac:dyDescent="0.2">
      <c r="A7" s="115"/>
      <c r="B7" s="110" t="s">
        <v>22</v>
      </c>
      <c r="C7" s="111"/>
      <c r="D7" s="3"/>
      <c r="E7" s="3"/>
      <c r="F7" s="3"/>
      <c r="G7" s="3"/>
      <c r="H7" s="3"/>
      <c r="I7" s="3"/>
      <c r="J7" s="3"/>
      <c r="K7" s="3"/>
      <c r="L7" s="3"/>
      <c r="M7" s="3"/>
      <c r="N7" s="3"/>
      <c r="O7" s="3"/>
      <c r="P7" s="3"/>
      <c r="Q7" s="3"/>
      <c r="R7" s="3"/>
      <c r="S7" s="3"/>
      <c r="T7" s="3"/>
      <c r="U7" s="3"/>
    </row>
    <row r="8" spans="1:21" ht="20" customHeight="1" x14ac:dyDescent="0.2">
      <c r="A8" s="11" t="s">
        <v>17</v>
      </c>
      <c r="B8" s="11"/>
      <c r="C8" s="12"/>
      <c r="D8" s="3"/>
      <c r="E8" s="3"/>
      <c r="F8" s="3"/>
      <c r="G8" s="3"/>
      <c r="H8" s="3"/>
      <c r="I8" s="3"/>
      <c r="J8" s="3"/>
      <c r="K8" s="3"/>
      <c r="L8" s="3"/>
      <c r="M8" s="3"/>
      <c r="N8" s="3"/>
      <c r="O8" s="3"/>
      <c r="P8" s="3"/>
      <c r="Q8" s="3"/>
      <c r="R8" s="3"/>
      <c r="S8" s="3"/>
      <c r="T8" s="3"/>
      <c r="U8" s="3"/>
    </row>
    <row r="9" spans="1:21" x14ac:dyDescent="0.2">
      <c r="A9" s="13" t="s">
        <v>18</v>
      </c>
      <c r="B9" s="14" t="s">
        <v>15</v>
      </c>
      <c r="C9" s="15">
        <v>1000</v>
      </c>
      <c r="D9" s="3"/>
      <c r="E9" s="3"/>
      <c r="F9" s="3"/>
      <c r="G9" s="3"/>
      <c r="H9" s="3"/>
      <c r="I9" s="3"/>
      <c r="J9" s="3"/>
      <c r="K9" s="3"/>
      <c r="L9" s="3"/>
      <c r="M9" s="3"/>
      <c r="N9" s="3"/>
      <c r="O9" s="3"/>
      <c r="P9" s="3"/>
      <c r="Q9" s="3"/>
      <c r="R9" s="3"/>
      <c r="S9" s="3"/>
      <c r="T9" s="3"/>
      <c r="U9" s="3"/>
    </row>
    <row r="10" spans="1:21" x14ac:dyDescent="0.2">
      <c r="A10" s="14" t="s">
        <v>19</v>
      </c>
      <c r="B10" s="14" t="s">
        <v>16</v>
      </c>
      <c r="C10" s="15">
        <v>500</v>
      </c>
      <c r="D10" s="3"/>
      <c r="E10" s="3"/>
      <c r="F10" s="3"/>
      <c r="G10" s="3"/>
      <c r="H10" s="3"/>
      <c r="I10" s="3"/>
      <c r="J10" s="3"/>
      <c r="K10" s="3"/>
      <c r="L10" s="3"/>
      <c r="M10" s="3"/>
      <c r="N10" s="3"/>
      <c r="O10" s="3"/>
      <c r="P10" s="3"/>
      <c r="Q10" s="3"/>
      <c r="R10" s="3"/>
      <c r="S10" s="3"/>
      <c r="T10" s="3"/>
      <c r="U10" s="3"/>
    </row>
    <row r="11" spans="1:21" x14ac:dyDescent="0.2">
      <c r="A11" s="14" t="s">
        <v>44</v>
      </c>
      <c r="B11" s="14"/>
      <c r="C11" s="16">
        <v>0</v>
      </c>
      <c r="D11" s="3"/>
      <c r="E11" s="3"/>
      <c r="F11" s="3"/>
      <c r="G11" s="3"/>
      <c r="H11" s="3"/>
      <c r="I11" s="3"/>
      <c r="J11" s="3"/>
      <c r="K11" s="3"/>
      <c r="L11" s="3"/>
      <c r="M11" s="3"/>
      <c r="N11" s="3"/>
      <c r="O11" s="3"/>
      <c r="P11" s="3"/>
      <c r="Q11" s="3"/>
      <c r="R11" s="3"/>
      <c r="S11" s="3"/>
      <c r="T11" s="3"/>
      <c r="U11" s="3"/>
    </row>
    <row r="12" spans="1:21" x14ac:dyDescent="0.2">
      <c r="A12" s="14" t="s">
        <v>20</v>
      </c>
      <c r="B12" s="14"/>
      <c r="C12" s="15" t="s">
        <v>7</v>
      </c>
      <c r="D12" s="3"/>
      <c r="E12" s="3"/>
      <c r="F12" s="3"/>
      <c r="G12" s="3"/>
      <c r="H12" s="3"/>
      <c r="I12" s="3"/>
      <c r="J12" s="3"/>
      <c r="K12" s="3"/>
      <c r="L12" s="3"/>
      <c r="M12" s="3"/>
      <c r="N12" s="3"/>
      <c r="O12" s="3"/>
      <c r="P12" s="3"/>
      <c r="Q12" s="3"/>
      <c r="R12" s="3"/>
      <c r="S12" s="3"/>
      <c r="T12" s="3"/>
      <c r="U12" s="3"/>
    </row>
    <row r="13" spans="1:21" x14ac:dyDescent="0.2">
      <c r="C13" s="1">
        <v>0</v>
      </c>
      <c r="D13" s="3"/>
      <c r="E13" s="3"/>
      <c r="F13" s="3"/>
      <c r="G13" s="3"/>
      <c r="H13" s="3"/>
      <c r="I13" s="3"/>
      <c r="J13" s="3"/>
      <c r="K13" s="3"/>
      <c r="L13" s="3"/>
      <c r="M13" s="3"/>
      <c r="N13" s="3"/>
      <c r="O13" s="3"/>
      <c r="P13" s="3"/>
      <c r="Q13" s="3"/>
      <c r="R13" s="3"/>
      <c r="S13" s="3"/>
      <c r="T13" s="3"/>
      <c r="U13" s="3"/>
    </row>
    <row r="14" spans="1:21" x14ac:dyDescent="0.2">
      <c r="B14" s="3"/>
      <c r="C14" s="3"/>
      <c r="D14" s="3"/>
      <c r="E14" s="3"/>
      <c r="F14" s="3"/>
      <c r="G14" s="3"/>
      <c r="H14" s="3"/>
      <c r="I14" s="3"/>
      <c r="J14" s="3"/>
      <c r="K14" s="3"/>
      <c r="L14" s="3"/>
      <c r="M14" s="3"/>
      <c r="N14" s="3"/>
      <c r="O14" s="3"/>
      <c r="P14" s="3"/>
      <c r="Q14" s="3"/>
      <c r="R14" s="3"/>
      <c r="S14" s="3"/>
      <c r="T14" s="3"/>
      <c r="U14" s="3"/>
    </row>
    <row r="15" spans="1:21" x14ac:dyDescent="0.2">
      <c r="B15" s="3"/>
      <c r="C15" s="3"/>
      <c r="D15" s="3"/>
      <c r="E15" s="3"/>
      <c r="F15" s="3"/>
      <c r="G15" s="3"/>
      <c r="H15" s="3"/>
      <c r="I15" s="3"/>
      <c r="J15" s="3"/>
      <c r="K15" s="3"/>
      <c r="L15" s="3"/>
      <c r="M15" s="3"/>
      <c r="N15" s="3"/>
      <c r="O15" s="3"/>
      <c r="P15" s="3"/>
      <c r="Q15" s="3"/>
      <c r="R15" s="3"/>
      <c r="S15" s="3"/>
      <c r="T15" s="3"/>
      <c r="U15" s="3"/>
    </row>
    <row r="16" spans="1:21" x14ac:dyDescent="0.2">
      <c r="B16" s="3"/>
      <c r="C16" s="3"/>
      <c r="D16" s="3"/>
      <c r="E16" s="3"/>
      <c r="F16" s="3"/>
      <c r="G16" s="3"/>
      <c r="H16" s="3"/>
      <c r="I16" s="3"/>
      <c r="J16" s="3"/>
      <c r="K16" s="3"/>
      <c r="L16" s="3"/>
      <c r="M16" s="3"/>
      <c r="N16" s="3"/>
      <c r="O16" s="3"/>
      <c r="P16" s="3"/>
      <c r="Q16" s="3"/>
      <c r="R16" s="3"/>
      <c r="S16" s="3"/>
      <c r="T16" s="3"/>
      <c r="U16" s="3"/>
    </row>
    <row r="17" spans="2:21" x14ac:dyDescent="0.2">
      <c r="B17" s="3"/>
      <c r="C17" s="3"/>
      <c r="D17" s="3"/>
      <c r="E17" s="3"/>
      <c r="F17" s="3"/>
      <c r="G17" s="3"/>
      <c r="H17" s="3"/>
      <c r="I17" s="3"/>
      <c r="J17" s="3"/>
      <c r="K17" s="3"/>
      <c r="L17" s="3"/>
      <c r="M17" s="3"/>
      <c r="N17" s="3"/>
      <c r="O17" s="3"/>
      <c r="P17" s="3"/>
      <c r="Q17" s="3"/>
      <c r="R17" s="3"/>
      <c r="S17" s="3"/>
      <c r="T17" s="3"/>
      <c r="U17" s="3"/>
    </row>
    <row r="18" spans="2:21" x14ac:dyDescent="0.2">
      <c r="B18" s="3"/>
      <c r="C18" s="3"/>
      <c r="D18" s="3"/>
      <c r="E18" s="3"/>
      <c r="F18" s="3"/>
      <c r="G18" s="3"/>
      <c r="H18" s="3"/>
      <c r="I18" s="3"/>
      <c r="J18" s="3"/>
      <c r="K18" s="3"/>
      <c r="L18" s="3"/>
      <c r="M18" s="3"/>
      <c r="N18" s="3"/>
      <c r="O18" s="3"/>
      <c r="P18" s="3"/>
      <c r="Q18" s="3"/>
      <c r="R18" s="3"/>
      <c r="S18" s="3"/>
      <c r="T18" s="3"/>
      <c r="U18" s="3"/>
    </row>
    <row r="19" spans="2:21" x14ac:dyDescent="0.2">
      <c r="B19" s="3"/>
      <c r="C19" s="3"/>
      <c r="D19" s="3"/>
      <c r="E19" s="3"/>
      <c r="F19" s="3"/>
      <c r="G19" s="3"/>
      <c r="H19" s="3"/>
      <c r="I19" s="3"/>
      <c r="J19" s="3"/>
      <c r="K19" s="3"/>
      <c r="L19" s="3"/>
      <c r="M19" s="3"/>
      <c r="N19" s="3"/>
      <c r="O19" s="3"/>
      <c r="P19" s="3"/>
      <c r="Q19" s="3"/>
      <c r="R19" s="3"/>
      <c r="S19" s="3"/>
      <c r="T19" s="3"/>
      <c r="U19" s="3"/>
    </row>
    <row r="20" spans="2:21" x14ac:dyDescent="0.2">
      <c r="B20" s="3"/>
      <c r="C20" s="3"/>
      <c r="D20" s="3"/>
      <c r="E20" s="3"/>
      <c r="F20" s="3"/>
      <c r="G20" s="3"/>
      <c r="H20" s="3"/>
      <c r="I20" s="3"/>
      <c r="J20" s="3"/>
      <c r="K20" s="3"/>
      <c r="L20" s="3"/>
      <c r="M20" s="3"/>
      <c r="N20" s="3"/>
      <c r="O20" s="3"/>
      <c r="P20" s="3"/>
      <c r="Q20" s="3"/>
      <c r="R20" s="3"/>
      <c r="S20" s="3"/>
      <c r="T20" s="3"/>
      <c r="U20" s="3"/>
    </row>
    <row r="21" spans="2:21" x14ac:dyDescent="0.2">
      <c r="B21" s="3"/>
      <c r="C21" s="3"/>
      <c r="D21" s="3"/>
      <c r="E21" s="3"/>
      <c r="F21" s="3"/>
      <c r="G21" s="3"/>
      <c r="H21" s="3"/>
      <c r="I21" s="3"/>
      <c r="J21" s="3"/>
      <c r="K21" s="3"/>
      <c r="L21" s="3"/>
      <c r="M21" s="3"/>
      <c r="N21" s="3"/>
      <c r="O21" s="3"/>
      <c r="P21" s="3"/>
      <c r="Q21" s="3"/>
      <c r="R21" s="3"/>
      <c r="S21" s="3"/>
      <c r="T21" s="3"/>
      <c r="U21" s="3"/>
    </row>
    <row r="22" spans="2:21" x14ac:dyDescent="0.2">
      <c r="B22" s="3"/>
      <c r="C22" s="3"/>
      <c r="D22" s="3"/>
      <c r="E22" s="3"/>
      <c r="F22" s="3"/>
      <c r="G22" s="3"/>
      <c r="H22" s="3"/>
      <c r="I22" s="3"/>
      <c r="J22" s="3"/>
      <c r="K22" s="3"/>
      <c r="L22" s="3"/>
      <c r="M22" s="3"/>
      <c r="N22" s="3"/>
      <c r="O22" s="3"/>
      <c r="P22" s="3"/>
      <c r="Q22" s="3"/>
      <c r="R22" s="3"/>
      <c r="S22" s="3"/>
      <c r="T22" s="3"/>
      <c r="U22" s="3"/>
    </row>
    <row r="23" spans="2:21" x14ac:dyDescent="0.2">
      <c r="B23" s="3"/>
      <c r="C23" s="3"/>
      <c r="D23" s="3"/>
      <c r="E23" s="3"/>
      <c r="F23" s="3"/>
      <c r="G23" s="3"/>
      <c r="H23" s="3"/>
      <c r="I23" s="3"/>
      <c r="J23" s="3"/>
      <c r="K23" s="3"/>
      <c r="L23" s="3"/>
      <c r="M23" s="3"/>
      <c r="N23" s="3"/>
      <c r="O23" s="3"/>
      <c r="P23" s="3"/>
      <c r="Q23" s="3"/>
      <c r="R23" s="3"/>
      <c r="S23" s="3"/>
      <c r="T23" s="3"/>
      <c r="U23" s="3"/>
    </row>
    <row r="24" spans="2:21" x14ac:dyDescent="0.2">
      <c r="B24" s="3"/>
      <c r="C24" s="3"/>
      <c r="D24" s="3"/>
      <c r="E24" s="3"/>
      <c r="F24" s="3"/>
      <c r="G24" s="3"/>
      <c r="H24" s="3"/>
      <c r="I24" s="3"/>
      <c r="J24" s="3"/>
      <c r="K24" s="3"/>
      <c r="L24" s="3"/>
      <c r="M24" s="3"/>
      <c r="N24" s="3"/>
      <c r="O24" s="3"/>
      <c r="P24" s="3"/>
      <c r="Q24" s="3"/>
      <c r="R24" s="3"/>
      <c r="S24" s="3"/>
      <c r="T24" s="3"/>
      <c r="U24" s="3"/>
    </row>
    <row r="25" spans="2:21" x14ac:dyDescent="0.2">
      <c r="B25" s="3"/>
      <c r="C25" s="3"/>
      <c r="D25" s="3"/>
      <c r="E25" s="3"/>
      <c r="F25" s="3"/>
      <c r="G25" s="3"/>
      <c r="H25" s="3"/>
      <c r="I25" s="3"/>
      <c r="J25" s="3"/>
      <c r="K25" s="3"/>
      <c r="L25" s="3"/>
      <c r="M25" s="3"/>
      <c r="N25" s="3"/>
      <c r="O25" s="3"/>
      <c r="P25" s="3"/>
      <c r="Q25" s="3"/>
      <c r="R25" s="3"/>
      <c r="S25" s="3"/>
      <c r="T25" s="3"/>
      <c r="U25" s="3"/>
    </row>
    <row r="26" spans="2:21" x14ac:dyDescent="0.2">
      <c r="B26" s="3"/>
      <c r="C26" s="3"/>
      <c r="D26" s="3"/>
      <c r="E26" s="3"/>
      <c r="F26" s="3"/>
      <c r="G26" s="3"/>
      <c r="H26" s="3"/>
      <c r="I26" s="3"/>
      <c r="J26" s="3"/>
      <c r="K26" s="3"/>
      <c r="L26" s="3"/>
      <c r="M26" s="3"/>
      <c r="N26" s="3"/>
      <c r="O26" s="3"/>
      <c r="P26" s="3"/>
      <c r="Q26" s="3"/>
      <c r="R26" s="3"/>
      <c r="S26" s="3"/>
      <c r="T26" s="3"/>
      <c r="U26" s="3"/>
    </row>
    <row r="27" spans="2:21" x14ac:dyDescent="0.2">
      <c r="B27" s="3"/>
      <c r="C27" s="3"/>
      <c r="D27" s="3"/>
      <c r="E27" s="3"/>
      <c r="F27" s="3"/>
      <c r="G27" s="3"/>
      <c r="H27" s="3"/>
      <c r="I27" s="3"/>
      <c r="J27" s="3"/>
      <c r="K27" s="3"/>
      <c r="L27" s="3"/>
      <c r="M27" s="3"/>
      <c r="N27" s="3"/>
      <c r="O27" s="3"/>
      <c r="P27" s="3"/>
      <c r="Q27" s="3"/>
      <c r="R27" s="3"/>
      <c r="S27" s="3"/>
      <c r="T27" s="3"/>
      <c r="U27" s="3"/>
    </row>
    <row r="28" spans="2:21" x14ac:dyDescent="0.2">
      <c r="B28" s="3"/>
      <c r="C28" s="3"/>
      <c r="D28" s="3"/>
      <c r="E28" s="3"/>
      <c r="F28" s="3"/>
      <c r="G28" s="3"/>
      <c r="H28" s="3"/>
      <c r="I28" s="3"/>
      <c r="J28" s="3"/>
      <c r="K28" s="3"/>
      <c r="L28" s="3"/>
      <c r="M28" s="3"/>
      <c r="N28" s="3"/>
      <c r="O28" s="3"/>
      <c r="P28" s="3"/>
      <c r="Q28" s="3"/>
      <c r="R28" s="3"/>
      <c r="S28" s="3"/>
      <c r="T28" s="3"/>
      <c r="U28" s="3"/>
    </row>
    <row r="29" spans="2:21" x14ac:dyDescent="0.2">
      <c r="B29" s="3"/>
      <c r="C29" s="3"/>
      <c r="D29" s="3"/>
      <c r="E29" s="3"/>
      <c r="F29" s="3"/>
      <c r="G29" s="3"/>
      <c r="H29" s="3"/>
      <c r="I29" s="3"/>
      <c r="J29" s="3"/>
      <c r="K29" s="3"/>
      <c r="L29" s="3"/>
      <c r="M29" s="3"/>
      <c r="N29" s="3"/>
      <c r="O29" s="3"/>
      <c r="P29" s="3"/>
    </row>
    <row r="30" spans="2:21" x14ac:dyDescent="0.2">
      <c r="B30" s="3"/>
      <c r="C30" s="3"/>
      <c r="D30" s="3"/>
      <c r="E30" s="3"/>
      <c r="F30" s="3"/>
      <c r="G30" s="3"/>
      <c r="H30" s="3"/>
      <c r="I30" s="3"/>
      <c r="J30" s="3"/>
      <c r="K30" s="3"/>
      <c r="L30" s="3"/>
      <c r="M30" s="3"/>
      <c r="N30" s="3"/>
      <c r="O30" s="3"/>
      <c r="P30" s="3"/>
    </row>
    <row r="31" spans="2:21" x14ac:dyDescent="0.2">
      <c r="B31" s="3"/>
      <c r="C31" s="3"/>
      <c r="D31" s="3"/>
      <c r="E31" s="3"/>
      <c r="F31" s="3"/>
      <c r="G31" s="3"/>
      <c r="H31" s="3"/>
      <c r="I31" s="3"/>
      <c r="J31" s="3"/>
      <c r="K31" s="3"/>
      <c r="L31" s="3"/>
      <c r="M31" s="3"/>
      <c r="N31" s="3"/>
      <c r="O31" s="3"/>
      <c r="P31" s="3"/>
    </row>
    <row r="32" spans="2:21" x14ac:dyDescent="0.2">
      <c r="B32" s="3"/>
      <c r="C32" s="3"/>
      <c r="D32" s="3"/>
      <c r="E32" s="3"/>
      <c r="F32" s="3"/>
      <c r="G32" s="3"/>
      <c r="H32" s="3"/>
      <c r="I32" s="3"/>
      <c r="J32" s="3"/>
      <c r="K32" s="3"/>
      <c r="L32" s="3"/>
      <c r="M32" s="3"/>
      <c r="N32" s="3"/>
      <c r="O32" s="3"/>
      <c r="P32" s="3"/>
    </row>
    <row r="33" spans="2:16" x14ac:dyDescent="0.2">
      <c r="B33" s="3"/>
      <c r="C33" s="3"/>
      <c r="D33" s="3"/>
      <c r="E33" s="3"/>
      <c r="F33" s="3"/>
      <c r="G33" s="3"/>
      <c r="H33" s="3"/>
      <c r="I33" s="3"/>
      <c r="J33" s="3"/>
      <c r="K33" s="3"/>
      <c r="L33" s="3"/>
      <c r="M33" s="3"/>
      <c r="N33" s="3"/>
      <c r="O33" s="3"/>
      <c r="P33" s="3"/>
    </row>
    <row r="34" spans="2:16" x14ac:dyDescent="0.2">
      <c r="B34" s="3"/>
      <c r="C34" s="3"/>
      <c r="D34" s="3"/>
      <c r="E34" s="3"/>
      <c r="F34" s="3"/>
      <c r="G34" s="3"/>
      <c r="H34" s="3"/>
      <c r="I34" s="3"/>
      <c r="J34" s="3"/>
      <c r="K34" s="3"/>
      <c r="L34" s="3"/>
      <c r="M34" s="3"/>
      <c r="N34" s="3"/>
      <c r="O34" s="3"/>
      <c r="P34" s="3"/>
    </row>
    <row r="35" spans="2:16" x14ac:dyDescent="0.2">
      <c r="B35" s="3"/>
      <c r="C35" s="3"/>
      <c r="D35" s="3"/>
      <c r="E35" s="3"/>
      <c r="F35" s="3"/>
      <c r="G35" s="3"/>
      <c r="H35" s="3"/>
      <c r="I35" s="3"/>
      <c r="J35" s="3"/>
      <c r="K35" s="3"/>
      <c r="L35" s="3"/>
      <c r="M35" s="3"/>
      <c r="N35" s="3"/>
      <c r="O35" s="3"/>
      <c r="P35" s="3"/>
    </row>
    <row r="36" spans="2:16" x14ac:dyDescent="0.2">
      <c r="B36" s="3"/>
      <c r="C36" s="3"/>
      <c r="D36" s="3"/>
      <c r="E36" s="3"/>
      <c r="F36" s="3"/>
      <c r="G36" s="3"/>
      <c r="H36" s="3"/>
      <c r="I36" s="3"/>
      <c r="J36" s="3"/>
      <c r="K36" s="3"/>
      <c r="L36" s="3"/>
      <c r="M36" s="3"/>
      <c r="N36" s="3"/>
      <c r="O36" s="3"/>
      <c r="P36" s="3"/>
    </row>
    <row r="37" spans="2:16" x14ac:dyDescent="0.2">
      <c r="B37" s="3"/>
      <c r="C37" s="3"/>
      <c r="D37" s="3"/>
      <c r="E37" s="3"/>
      <c r="F37" s="3"/>
      <c r="G37" s="3"/>
      <c r="H37" s="3"/>
      <c r="I37" s="3"/>
      <c r="J37" s="3"/>
      <c r="K37" s="3"/>
      <c r="L37" s="3"/>
      <c r="M37" s="3"/>
      <c r="N37" s="3"/>
      <c r="O37" s="3"/>
      <c r="P37" s="3"/>
    </row>
    <row r="38" spans="2:16" x14ac:dyDescent="0.2">
      <c r="B38" s="3"/>
      <c r="C38" s="3"/>
      <c r="D38" s="3"/>
      <c r="E38" s="3"/>
      <c r="F38" s="3"/>
      <c r="G38" s="3"/>
      <c r="H38" s="3"/>
      <c r="I38" s="3"/>
      <c r="J38" s="3"/>
      <c r="K38" s="3"/>
      <c r="L38" s="3"/>
      <c r="M38" s="3"/>
      <c r="N38" s="3"/>
      <c r="O38" s="3"/>
      <c r="P38" s="3"/>
    </row>
  </sheetData>
  <sheetProtection algorithmName="SHA-512" hashValue="M5tJ6tmj+qZzoics/yd1NyrM5j1os05fwjMNJq3m0yvQhgJpfLMTIaqJwyQw7g0QoHVdfHBb3uZ5ImDmDc5gzQ==" saltValue="ZEWwbJMkreAo1S6A3vBshg==" spinCount="100000" sheet="1" objects="1" scenarios="1"/>
  <mergeCells count="10">
    <mergeCell ref="E1:E4"/>
    <mergeCell ref="B7:C7"/>
    <mergeCell ref="B5:C5"/>
    <mergeCell ref="A1:A4"/>
    <mergeCell ref="A6:A7"/>
    <mergeCell ref="B1:C1"/>
    <mergeCell ref="B2:C2"/>
    <mergeCell ref="B3:C3"/>
    <mergeCell ref="B4:C4"/>
    <mergeCell ref="B6:C6"/>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L73"/>
  <sheetViews>
    <sheetView showGridLines="0" workbookViewId="0">
      <pane xSplit="2" ySplit="1" topLeftCell="C2" activePane="bottomRight" state="frozen"/>
      <selection pane="topRight" activeCell="B1" sqref="B1"/>
      <selection pane="bottomLeft" activeCell="A2" sqref="A2"/>
      <selection pane="bottomRight" activeCell="B1" sqref="B1"/>
    </sheetView>
  </sheetViews>
  <sheetFormatPr baseColWidth="10" defaultColWidth="8.83203125" defaultRowHeight="35" customHeight="1" x14ac:dyDescent="0.2"/>
  <cols>
    <col min="1" max="1" width="14.6640625" style="4" customWidth="1"/>
    <col min="2" max="2" width="65.83203125" style="48" customWidth="1"/>
    <col min="3" max="3" width="2.6640625" style="63" customWidth="1"/>
    <col min="4" max="4" width="10.6640625" style="48" customWidth="1"/>
    <col min="5" max="5" width="14.6640625" style="48" customWidth="1"/>
    <col min="6" max="6" width="10.6640625" style="4" customWidth="1"/>
    <col min="7" max="7" width="14.6640625" style="4" customWidth="1"/>
    <col min="8" max="8" width="10.6640625" style="18" customWidth="1"/>
    <col min="9" max="9" width="14.6640625" style="4" customWidth="1"/>
    <col min="10" max="10" width="10.6640625" style="4" customWidth="1"/>
    <col min="11" max="11" width="14.5" style="4" customWidth="1"/>
    <col min="12" max="16384" width="8.83203125" style="4"/>
  </cols>
  <sheetData>
    <row r="1" spans="1:11" ht="25.25" customHeight="1" x14ac:dyDescent="0.2">
      <c r="B1" s="49" t="s">
        <v>45</v>
      </c>
      <c r="C1" s="50"/>
      <c r="D1" s="141" t="s">
        <v>30</v>
      </c>
      <c r="E1" s="141"/>
      <c r="F1" s="141"/>
      <c r="G1" s="141"/>
      <c r="H1" s="141"/>
      <c r="I1" s="141"/>
      <c r="J1" s="141"/>
      <c r="K1" s="141"/>
    </row>
    <row r="2" spans="1:11" s="18" customFormat="1" ht="10.25" customHeight="1" x14ac:dyDescent="0.2">
      <c r="B2" s="51"/>
      <c r="C2" s="52"/>
      <c r="D2" s="51"/>
      <c r="E2" s="51"/>
      <c r="F2" s="51"/>
      <c r="G2" s="51"/>
      <c r="H2" s="52"/>
    </row>
    <row r="3" spans="1:11" ht="38" customHeight="1" x14ac:dyDescent="0.2">
      <c r="A3" s="8"/>
      <c r="B3" s="53" t="s">
        <v>36</v>
      </c>
      <c r="C3" s="54"/>
      <c r="D3" s="55"/>
      <c r="E3" s="55"/>
      <c r="F3" s="55"/>
      <c r="G3" s="55"/>
      <c r="H3" s="55"/>
      <c r="I3" s="55"/>
      <c r="J3" s="55"/>
      <c r="K3" s="64"/>
    </row>
    <row r="4" spans="1:11" ht="15" customHeight="1" x14ac:dyDescent="0.2">
      <c r="A4" s="121" t="str">
        <f>'Beoordelen proefopdrachten'!A1</f>
        <v>Balken en teksten</v>
      </c>
      <c r="B4" s="56"/>
      <c r="C4" s="52"/>
      <c r="D4" s="116" t="s">
        <v>5</v>
      </c>
      <c r="E4" s="117"/>
      <c r="F4" s="117"/>
      <c r="G4" s="117"/>
      <c r="H4" s="116" t="s">
        <v>6</v>
      </c>
      <c r="I4" s="117"/>
      <c r="J4" s="117"/>
      <c r="K4" s="120"/>
    </row>
    <row r="5" spans="1:11" ht="12" customHeight="1" x14ac:dyDescent="0.2">
      <c r="A5" s="122"/>
      <c r="B5" s="140" t="str">
        <f>'Beoordelen proefopdrachten'!B1</f>
        <v>Grijswaarden</v>
      </c>
      <c r="C5" s="52"/>
      <c r="D5" s="57" t="s">
        <v>3</v>
      </c>
      <c r="E5" s="22" t="s">
        <v>17</v>
      </c>
      <c r="F5" s="57" t="s">
        <v>4</v>
      </c>
      <c r="G5" s="58" t="s">
        <v>17</v>
      </c>
      <c r="H5" s="57" t="s">
        <v>3</v>
      </c>
      <c r="I5" s="22" t="s">
        <v>17</v>
      </c>
      <c r="J5" s="57" t="s">
        <v>4</v>
      </c>
      <c r="K5" s="22" t="s">
        <v>17</v>
      </c>
    </row>
    <row r="6" spans="1:11" ht="80" customHeight="1" x14ac:dyDescent="0.2">
      <c r="A6" s="122"/>
      <c r="B6" s="135"/>
      <c r="C6" s="52"/>
      <c r="D6" s="118" t="s">
        <v>2</v>
      </c>
      <c r="E6" s="119"/>
      <c r="F6" s="118" t="s">
        <v>2</v>
      </c>
      <c r="G6" s="119"/>
      <c r="H6" s="118" t="s">
        <v>2</v>
      </c>
      <c r="I6" s="119"/>
      <c r="J6" s="118" t="s">
        <v>2</v>
      </c>
      <c r="K6" s="118"/>
    </row>
    <row r="7" spans="1:11" ht="15" customHeight="1" x14ac:dyDescent="0.2">
      <c r="A7" s="122"/>
      <c r="B7" s="65"/>
      <c r="C7" s="52"/>
      <c r="D7" s="116" t="s">
        <v>5</v>
      </c>
      <c r="E7" s="117"/>
      <c r="F7" s="117"/>
      <c r="G7" s="117"/>
      <c r="H7" s="116" t="s">
        <v>6</v>
      </c>
      <c r="I7" s="117"/>
      <c r="J7" s="117"/>
      <c r="K7" s="120"/>
    </row>
    <row r="8" spans="1:11" ht="12" customHeight="1" x14ac:dyDescent="0.2">
      <c r="A8" s="122"/>
      <c r="B8" s="142" t="str">
        <f>'Beoordelen proefopdrachten'!B2</f>
        <v>Lichte tinten</v>
      </c>
      <c r="C8" s="52"/>
      <c r="D8" s="57" t="s">
        <v>3</v>
      </c>
      <c r="E8" s="22" t="s">
        <v>17</v>
      </c>
      <c r="F8" s="57" t="s">
        <v>4</v>
      </c>
      <c r="G8" s="58" t="s">
        <v>17</v>
      </c>
      <c r="H8" s="57" t="s">
        <v>3</v>
      </c>
      <c r="I8" s="22" t="s">
        <v>17</v>
      </c>
      <c r="J8" s="57" t="s">
        <v>4</v>
      </c>
      <c r="K8" s="22" t="s">
        <v>17</v>
      </c>
    </row>
    <row r="9" spans="1:11" ht="80" customHeight="1" x14ac:dyDescent="0.2">
      <c r="A9" s="122"/>
      <c r="B9" s="136"/>
      <c r="C9" s="52"/>
      <c r="D9" s="118" t="s">
        <v>2</v>
      </c>
      <c r="E9" s="119"/>
      <c r="F9" s="118" t="s">
        <v>2</v>
      </c>
      <c r="G9" s="119"/>
      <c r="H9" s="118" t="s">
        <v>2</v>
      </c>
      <c r="I9" s="119"/>
      <c r="J9" s="118" t="s">
        <v>2</v>
      </c>
      <c r="K9" s="118"/>
    </row>
    <row r="10" spans="1:11" ht="15" customHeight="1" x14ac:dyDescent="0.2">
      <c r="A10" s="122"/>
      <c r="B10" s="59"/>
      <c r="C10" s="52"/>
      <c r="D10" s="116" t="s">
        <v>5</v>
      </c>
      <c r="E10" s="117"/>
      <c r="F10" s="117"/>
      <c r="G10" s="117"/>
      <c r="H10" s="116" t="s">
        <v>6</v>
      </c>
      <c r="I10" s="117"/>
      <c r="J10" s="117"/>
      <c r="K10" s="120"/>
    </row>
    <row r="11" spans="1:11" ht="12" customHeight="1" x14ac:dyDescent="0.2">
      <c r="A11" s="122"/>
      <c r="B11" s="140" t="str">
        <f>'Beoordelen proefopdrachten'!B3</f>
        <v>Felle tinten</v>
      </c>
      <c r="C11" s="52"/>
      <c r="D11" s="57" t="s">
        <v>3</v>
      </c>
      <c r="E11" s="22" t="s">
        <v>17</v>
      </c>
      <c r="F11" s="57" t="s">
        <v>4</v>
      </c>
      <c r="G11" s="58" t="s">
        <v>17</v>
      </c>
      <c r="H11" s="57" t="s">
        <v>3</v>
      </c>
      <c r="I11" s="22" t="s">
        <v>17</v>
      </c>
      <c r="J11" s="57" t="s">
        <v>4</v>
      </c>
      <c r="K11" s="22" t="s">
        <v>17</v>
      </c>
    </row>
    <row r="12" spans="1:11" ht="80" customHeight="1" x14ac:dyDescent="0.2">
      <c r="A12" s="122"/>
      <c r="B12" s="135"/>
      <c r="C12" s="52"/>
      <c r="D12" s="118" t="s">
        <v>2</v>
      </c>
      <c r="E12" s="119"/>
      <c r="F12" s="118" t="s">
        <v>2</v>
      </c>
      <c r="G12" s="119"/>
      <c r="H12" s="118" t="s">
        <v>2</v>
      </c>
      <c r="I12" s="119"/>
      <c r="J12" s="118" t="s">
        <v>2</v>
      </c>
      <c r="K12" s="118"/>
    </row>
    <row r="13" spans="1:11" ht="15" customHeight="1" x14ac:dyDescent="0.2">
      <c r="A13" s="122"/>
      <c r="B13" s="66"/>
      <c r="C13" s="52"/>
      <c r="D13" s="116" t="s">
        <v>5</v>
      </c>
      <c r="E13" s="117"/>
      <c r="F13" s="117"/>
      <c r="G13" s="117"/>
      <c r="H13" s="116" t="s">
        <v>6</v>
      </c>
      <c r="I13" s="117"/>
      <c r="J13" s="117"/>
      <c r="K13" s="120"/>
    </row>
    <row r="14" spans="1:11" ht="12" customHeight="1" x14ac:dyDescent="0.2">
      <c r="A14" s="122"/>
      <c r="B14" s="143" t="str">
        <f>'Beoordelen proefopdrachten'!B4</f>
        <v>Teksten in kleur</v>
      </c>
      <c r="C14" s="52"/>
      <c r="D14" s="57" t="s">
        <v>3</v>
      </c>
      <c r="E14" s="22" t="s">
        <v>17</v>
      </c>
      <c r="F14" s="57" t="s">
        <v>4</v>
      </c>
      <c r="G14" s="58" t="s">
        <v>17</v>
      </c>
      <c r="H14" s="57" t="s">
        <v>3</v>
      </c>
      <c r="I14" s="22" t="s">
        <v>17</v>
      </c>
      <c r="J14" s="57" t="s">
        <v>4</v>
      </c>
      <c r="K14" s="22" t="s">
        <v>17</v>
      </c>
    </row>
    <row r="15" spans="1:11" ht="80" customHeight="1" x14ac:dyDescent="0.2">
      <c r="A15" s="122"/>
      <c r="B15" s="136"/>
      <c r="C15" s="52"/>
      <c r="D15" s="118" t="s">
        <v>2</v>
      </c>
      <c r="E15" s="119"/>
      <c r="F15" s="118" t="s">
        <v>2</v>
      </c>
      <c r="G15" s="119"/>
      <c r="H15" s="118" t="s">
        <v>2</v>
      </c>
      <c r="I15" s="119"/>
      <c r="J15" s="118" t="s">
        <v>2</v>
      </c>
      <c r="K15" s="118"/>
    </row>
    <row r="16" spans="1:11" ht="15" customHeight="1" x14ac:dyDescent="0.2">
      <c r="A16" s="144" t="str">
        <f>'Beoordelen proefopdrachten'!A5</f>
        <v>Logo</v>
      </c>
      <c r="B16" s="59"/>
      <c r="C16" s="52"/>
      <c r="D16" s="116" t="s">
        <v>5</v>
      </c>
      <c r="E16" s="117"/>
      <c r="F16" s="117"/>
      <c r="G16" s="117"/>
      <c r="H16" s="116" t="s">
        <v>6</v>
      </c>
      <c r="I16" s="117"/>
      <c r="J16" s="117"/>
      <c r="K16" s="120"/>
    </row>
    <row r="17" spans="1:12" ht="12" customHeight="1" x14ac:dyDescent="0.2">
      <c r="A17" s="145"/>
      <c r="B17" s="125" t="str">
        <f>'Beoordelen proefopdrachten'!B5</f>
        <v>Kleur/contrast</v>
      </c>
      <c r="C17" s="52"/>
      <c r="D17" s="57" t="s">
        <v>3</v>
      </c>
      <c r="E17" s="22" t="s">
        <v>17</v>
      </c>
      <c r="F17" s="57" t="s">
        <v>4</v>
      </c>
      <c r="G17" s="58" t="s">
        <v>17</v>
      </c>
      <c r="H17" s="57" t="s">
        <v>3</v>
      </c>
      <c r="I17" s="22" t="s">
        <v>17</v>
      </c>
      <c r="J17" s="57" t="s">
        <v>4</v>
      </c>
      <c r="K17" s="22" t="s">
        <v>17</v>
      </c>
    </row>
    <row r="18" spans="1:12" ht="80" customHeight="1" x14ac:dyDescent="0.2">
      <c r="A18" s="146"/>
      <c r="B18" s="126"/>
      <c r="C18" s="52"/>
      <c r="D18" s="118" t="s">
        <v>2</v>
      </c>
      <c r="E18" s="119"/>
      <c r="F18" s="118" t="s">
        <v>2</v>
      </c>
      <c r="G18" s="119"/>
      <c r="H18" s="118" t="s">
        <v>2</v>
      </c>
      <c r="I18" s="119"/>
      <c r="J18" s="118" t="s">
        <v>2</v>
      </c>
      <c r="K18" s="118"/>
    </row>
    <row r="19" spans="1:12" ht="15" customHeight="1" x14ac:dyDescent="0.2">
      <c r="A19" s="123" t="str">
        <f>'Beoordelen proefopdrachten'!A6</f>
        <v>Algemeen</v>
      </c>
      <c r="B19" s="101"/>
      <c r="C19" s="52"/>
      <c r="D19" s="116" t="s">
        <v>5</v>
      </c>
      <c r="E19" s="117"/>
      <c r="F19" s="117"/>
      <c r="G19" s="117"/>
      <c r="H19" s="116" t="s">
        <v>6</v>
      </c>
      <c r="I19" s="117"/>
      <c r="J19" s="117"/>
      <c r="K19" s="120"/>
    </row>
    <row r="20" spans="1:12" ht="12" customHeight="1" x14ac:dyDescent="0.2">
      <c r="A20" s="124"/>
      <c r="B20" s="147" t="str">
        <f>'Beoordelen proefopdrachten'!B6</f>
        <v>Strepen</v>
      </c>
      <c r="C20" s="52"/>
      <c r="D20" s="57" t="s">
        <v>3</v>
      </c>
      <c r="E20" s="22" t="s">
        <v>17</v>
      </c>
      <c r="F20" s="57" t="s">
        <v>4</v>
      </c>
      <c r="G20" s="22" t="s">
        <v>17</v>
      </c>
      <c r="H20" s="57" t="s">
        <v>3</v>
      </c>
      <c r="I20" s="22" t="s">
        <v>17</v>
      </c>
      <c r="J20" s="57" t="s">
        <v>4</v>
      </c>
      <c r="K20" s="22" t="s">
        <v>17</v>
      </c>
    </row>
    <row r="21" spans="1:12" ht="80" customHeight="1" x14ac:dyDescent="0.2">
      <c r="A21" s="124"/>
      <c r="B21" s="148"/>
      <c r="C21" s="52"/>
      <c r="D21" s="118" t="s">
        <v>2</v>
      </c>
      <c r="E21" s="119"/>
      <c r="F21" s="118" t="s">
        <v>2</v>
      </c>
      <c r="G21" s="119"/>
      <c r="H21" s="118" t="s">
        <v>2</v>
      </c>
      <c r="I21" s="119"/>
      <c r="J21" s="118" t="s">
        <v>2</v>
      </c>
      <c r="K21" s="118"/>
    </row>
    <row r="22" spans="1:12" ht="15" customHeight="1" x14ac:dyDescent="0.2">
      <c r="A22" s="124"/>
      <c r="B22" s="80"/>
      <c r="C22" s="52"/>
      <c r="D22" s="116" t="s">
        <v>5</v>
      </c>
      <c r="E22" s="117"/>
      <c r="F22" s="117"/>
      <c r="G22" s="117"/>
      <c r="H22" s="116" t="s">
        <v>6</v>
      </c>
      <c r="I22" s="117"/>
      <c r="J22" s="117"/>
      <c r="K22" s="120"/>
    </row>
    <row r="23" spans="1:12" ht="12" customHeight="1" x14ac:dyDescent="0.2">
      <c r="A23" s="124"/>
      <c r="B23" s="127" t="str">
        <f>'Beoordelen proefopdrachten'!B7</f>
        <v>Recht</v>
      </c>
      <c r="C23" s="52"/>
      <c r="D23" s="57" t="s">
        <v>3</v>
      </c>
      <c r="E23" s="22" t="s">
        <v>17</v>
      </c>
      <c r="F23" s="57" t="s">
        <v>4</v>
      </c>
      <c r="G23" s="58" t="s">
        <v>17</v>
      </c>
      <c r="H23" s="57" t="s">
        <v>3</v>
      </c>
      <c r="I23" s="22" t="s">
        <v>17</v>
      </c>
      <c r="J23" s="57" t="s">
        <v>4</v>
      </c>
      <c r="K23" s="22" t="s">
        <v>17</v>
      </c>
    </row>
    <row r="24" spans="1:12" ht="80" customHeight="1" x14ac:dyDescent="0.2">
      <c r="A24" s="124"/>
      <c r="B24" s="128"/>
      <c r="C24" s="52"/>
      <c r="D24" s="118" t="s">
        <v>2</v>
      </c>
      <c r="E24" s="119"/>
      <c r="F24" s="118" t="s">
        <v>2</v>
      </c>
      <c r="G24" s="119"/>
      <c r="H24" s="129" t="s">
        <v>2</v>
      </c>
      <c r="I24" s="130"/>
      <c r="J24" s="129" t="s">
        <v>2</v>
      </c>
      <c r="K24" s="131"/>
    </row>
    <row r="25" spans="1:12" ht="15" customHeight="1" x14ac:dyDescent="0.2">
      <c r="A25" s="149"/>
      <c r="B25" s="80"/>
      <c r="C25" s="52"/>
      <c r="D25" s="81"/>
      <c r="E25" s="62"/>
      <c r="F25" s="62"/>
      <c r="G25" s="62"/>
      <c r="H25" s="62"/>
      <c r="I25" s="62"/>
      <c r="J25" s="62"/>
      <c r="K25" s="82"/>
    </row>
    <row r="26" spans="1:12" ht="12" customHeight="1" x14ac:dyDescent="0.2">
      <c r="A26" s="18"/>
      <c r="H26" s="4"/>
    </row>
    <row r="27" spans="1:12" ht="38" customHeight="1" x14ac:dyDescent="0.2">
      <c r="A27" s="8"/>
      <c r="B27" s="53" t="s">
        <v>37</v>
      </c>
      <c r="C27" s="54"/>
      <c r="D27" s="55"/>
      <c r="E27" s="55"/>
      <c r="F27" s="55"/>
      <c r="G27" s="77"/>
      <c r="H27" s="77"/>
      <c r="I27" s="77"/>
      <c r="J27" s="77"/>
      <c r="K27" s="78"/>
      <c r="L27" s="67"/>
    </row>
    <row r="28" spans="1:12" ht="15" customHeight="1" x14ac:dyDescent="0.2">
      <c r="A28" s="121" t="str">
        <f>'Beoordelen proefopdrachten'!A1</f>
        <v>Balken en teksten</v>
      </c>
      <c r="B28" s="56"/>
      <c r="C28" s="52"/>
      <c r="D28" s="116" t="s">
        <v>5</v>
      </c>
      <c r="E28" s="117"/>
      <c r="F28" s="117"/>
      <c r="G28" s="117"/>
      <c r="H28" s="116" t="s">
        <v>6</v>
      </c>
      <c r="I28" s="117"/>
      <c r="J28" s="117"/>
      <c r="K28" s="120"/>
      <c r="L28" s="67"/>
    </row>
    <row r="29" spans="1:12" ht="12" customHeight="1" x14ac:dyDescent="0.2">
      <c r="A29" s="122"/>
      <c r="B29" s="125" t="str">
        <f>'Beoordelen proefopdrachten'!B1</f>
        <v>Grijswaarden</v>
      </c>
      <c r="C29" s="52"/>
      <c r="D29" s="57" t="s">
        <v>3</v>
      </c>
      <c r="E29" s="22" t="s">
        <v>17</v>
      </c>
      <c r="F29" s="57" t="s">
        <v>4</v>
      </c>
      <c r="G29" s="58" t="s">
        <v>17</v>
      </c>
      <c r="H29" s="57" t="s">
        <v>3</v>
      </c>
      <c r="I29" s="22" t="s">
        <v>17</v>
      </c>
      <c r="J29" s="57" t="s">
        <v>4</v>
      </c>
      <c r="K29" s="71" t="s">
        <v>17</v>
      </c>
    </row>
    <row r="30" spans="1:12" ht="80" customHeight="1" x14ac:dyDescent="0.2">
      <c r="A30" s="122"/>
      <c r="B30" s="126"/>
      <c r="C30" s="52"/>
      <c r="D30" s="118" t="s">
        <v>2</v>
      </c>
      <c r="E30" s="119"/>
      <c r="F30" s="118" t="s">
        <v>2</v>
      </c>
      <c r="G30" s="132"/>
      <c r="H30" s="133" t="s">
        <v>2</v>
      </c>
      <c r="I30" s="133"/>
      <c r="J30" s="133" t="s">
        <v>2</v>
      </c>
      <c r="K30" s="133"/>
    </row>
    <row r="31" spans="1:12" ht="15" customHeight="1" x14ac:dyDescent="0.2">
      <c r="A31" s="122"/>
      <c r="B31" s="65"/>
      <c r="C31" s="52"/>
      <c r="D31" s="116" t="s">
        <v>5</v>
      </c>
      <c r="E31" s="117"/>
      <c r="F31" s="117"/>
      <c r="G31" s="117"/>
      <c r="H31" s="116" t="s">
        <v>6</v>
      </c>
      <c r="I31" s="117"/>
      <c r="J31" s="117"/>
      <c r="K31" s="120"/>
    </row>
    <row r="32" spans="1:12" ht="12" customHeight="1" x14ac:dyDescent="0.2">
      <c r="A32" s="122"/>
      <c r="B32" s="126" t="str">
        <f>'Beoordelen proefopdrachten'!B2</f>
        <v>Lichte tinten</v>
      </c>
      <c r="C32" s="52"/>
      <c r="D32" s="57" t="s">
        <v>3</v>
      </c>
      <c r="E32" s="22" t="s">
        <v>17</v>
      </c>
      <c r="F32" s="57" t="s">
        <v>4</v>
      </c>
      <c r="G32" s="68" t="s">
        <v>17</v>
      </c>
      <c r="H32" s="70" t="s">
        <v>3</v>
      </c>
      <c r="I32" s="71" t="s">
        <v>17</v>
      </c>
      <c r="J32" s="70" t="s">
        <v>4</v>
      </c>
      <c r="K32" s="71" t="s">
        <v>17</v>
      </c>
    </row>
    <row r="33" spans="1:11" ht="80" customHeight="1" x14ac:dyDescent="0.2">
      <c r="A33" s="122"/>
      <c r="B33" s="139"/>
      <c r="C33" s="52"/>
      <c r="D33" s="118" t="s">
        <v>2</v>
      </c>
      <c r="E33" s="119"/>
      <c r="F33" s="118" t="s">
        <v>2</v>
      </c>
      <c r="G33" s="132"/>
      <c r="H33" s="133" t="s">
        <v>2</v>
      </c>
      <c r="I33" s="133"/>
      <c r="J33" s="133" t="s">
        <v>2</v>
      </c>
      <c r="K33" s="133"/>
    </row>
    <row r="34" spans="1:11" ht="15" customHeight="1" x14ac:dyDescent="0.2">
      <c r="A34" s="122"/>
      <c r="B34" s="59"/>
      <c r="C34" s="52"/>
      <c r="D34" s="116" t="s">
        <v>5</v>
      </c>
      <c r="E34" s="117"/>
      <c r="F34" s="117"/>
      <c r="G34" s="117"/>
      <c r="H34" s="116" t="s">
        <v>6</v>
      </c>
      <c r="I34" s="117"/>
      <c r="J34" s="117"/>
      <c r="K34" s="120"/>
    </row>
    <row r="35" spans="1:11" ht="12" customHeight="1" x14ac:dyDescent="0.2">
      <c r="A35" s="122"/>
      <c r="B35" s="125" t="str">
        <f>'Beoordelen proefopdrachten'!B3</f>
        <v>Felle tinten</v>
      </c>
      <c r="C35" s="52"/>
      <c r="D35" s="57" t="s">
        <v>3</v>
      </c>
      <c r="E35" s="22" t="s">
        <v>17</v>
      </c>
      <c r="F35" s="57" t="s">
        <v>4</v>
      </c>
      <c r="G35" s="68" t="s">
        <v>17</v>
      </c>
      <c r="H35" s="70" t="s">
        <v>3</v>
      </c>
      <c r="I35" s="71" t="s">
        <v>17</v>
      </c>
      <c r="J35" s="70" t="s">
        <v>4</v>
      </c>
      <c r="K35" s="71" t="s">
        <v>17</v>
      </c>
    </row>
    <row r="36" spans="1:11" ht="80" customHeight="1" x14ac:dyDescent="0.2">
      <c r="A36" s="122"/>
      <c r="B36" s="126"/>
      <c r="C36" s="52"/>
      <c r="D36" s="118" t="s">
        <v>2</v>
      </c>
      <c r="E36" s="119"/>
      <c r="F36" s="118" t="s">
        <v>2</v>
      </c>
      <c r="G36" s="132"/>
      <c r="H36" s="133" t="s">
        <v>2</v>
      </c>
      <c r="I36" s="133"/>
      <c r="J36" s="133" t="s">
        <v>2</v>
      </c>
      <c r="K36" s="133"/>
    </row>
    <row r="37" spans="1:11" ht="15" customHeight="1" x14ac:dyDescent="0.2">
      <c r="A37" s="122"/>
      <c r="B37" s="65"/>
      <c r="C37" s="52"/>
      <c r="D37" s="116" t="s">
        <v>5</v>
      </c>
      <c r="E37" s="117"/>
      <c r="F37" s="117"/>
      <c r="G37" s="117"/>
      <c r="H37" s="116" t="s">
        <v>6</v>
      </c>
      <c r="I37" s="117"/>
      <c r="J37" s="117"/>
      <c r="K37" s="120"/>
    </row>
    <row r="38" spans="1:11" ht="12" customHeight="1" x14ac:dyDescent="0.2">
      <c r="A38" s="122"/>
      <c r="B38" s="150" t="str">
        <f>'Beoordelen proefopdrachten'!B4</f>
        <v>Teksten in kleur</v>
      </c>
      <c r="C38" s="52"/>
      <c r="D38" s="57" t="s">
        <v>3</v>
      </c>
      <c r="E38" s="22" t="s">
        <v>17</v>
      </c>
      <c r="F38" s="57" t="s">
        <v>4</v>
      </c>
      <c r="G38" s="68" t="s">
        <v>17</v>
      </c>
      <c r="H38" s="70" t="s">
        <v>3</v>
      </c>
      <c r="I38" s="71" t="s">
        <v>17</v>
      </c>
      <c r="J38" s="70" t="s">
        <v>4</v>
      </c>
      <c r="K38" s="71" t="s">
        <v>17</v>
      </c>
    </row>
    <row r="39" spans="1:11" ht="80" customHeight="1" x14ac:dyDescent="0.2">
      <c r="A39" s="134"/>
      <c r="B39" s="139"/>
      <c r="C39" s="52"/>
      <c r="D39" s="118" t="s">
        <v>2</v>
      </c>
      <c r="E39" s="119"/>
      <c r="F39" s="118" t="s">
        <v>2</v>
      </c>
      <c r="G39" s="132"/>
      <c r="H39" s="133" t="s">
        <v>2</v>
      </c>
      <c r="I39" s="133"/>
      <c r="J39" s="133" t="s">
        <v>2</v>
      </c>
      <c r="K39" s="133"/>
    </row>
    <row r="40" spans="1:11" ht="15" customHeight="1" x14ac:dyDescent="0.2">
      <c r="A40" s="121" t="str">
        <f>'Beoordelen proefopdrachten'!A5</f>
        <v>Logo</v>
      </c>
      <c r="B40" s="65"/>
      <c r="C40" s="52"/>
      <c r="D40" s="116" t="s">
        <v>5</v>
      </c>
      <c r="E40" s="117"/>
      <c r="F40" s="117"/>
      <c r="G40" s="117"/>
      <c r="H40" s="116" t="s">
        <v>6</v>
      </c>
      <c r="I40" s="117"/>
      <c r="J40" s="117"/>
      <c r="K40" s="120"/>
    </row>
    <row r="41" spans="1:11" ht="12" customHeight="1" x14ac:dyDescent="0.2">
      <c r="A41" s="122"/>
      <c r="B41" s="151" t="str">
        <f>'Beoordelen proefopdrachten'!B5</f>
        <v>Kleur/contrast</v>
      </c>
      <c r="C41" s="52"/>
      <c r="D41" s="57" t="s">
        <v>3</v>
      </c>
      <c r="E41" s="22" t="s">
        <v>17</v>
      </c>
      <c r="F41" s="57" t="s">
        <v>4</v>
      </c>
      <c r="G41" s="68" t="s">
        <v>17</v>
      </c>
      <c r="H41" s="70" t="s">
        <v>3</v>
      </c>
      <c r="I41" s="71" t="s">
        <v>17</v>
      </c>
      <c r="J41" s="70" t="s">
        <v>4</v>
      </c>
      <c r="K41" s="71" t="s">
        <v>17</v>
      </c>
    </row>
    <row r="42" spans="1:11" ht="80" customHeight="1" x14ac:dyDescent="0.2">
      <c r="A42" s="122"/>
      <c r="B42" s="151"/>
      <c r="C42" s="52"/>
      <c r="D42" s="118" t="s">
        <v>2</v>
      </c>
      <c r="E42" s="119"/>
      <c r="F42" s="118" t="s">
        <v>2</v>
      </c>
      <c r="G42" s="132"/>
      <c r="H42" s="133" t="s">
        <v>2</v>
      </c>
      <c r="I42" s="133"/>
      <c r="J42" s="133" t="s">
        <v>2</v>
      </c>
      <c r="K42" s="133"/>
    </row>
    <row r="43" spans="1:11" ht="15" customHeight="1" x14ac:dyDescent="0.2">
      <c r="A43" s="123" t="str">
        <f>'Beoordelen proefopdrachten'!A6</f>
        <v>Algemeen</v>
      </c>
      <c r="B43" s="65"/>
      <c r="C43" s="52"/>
      <c r="D43" s="116" t="s">
        <v>5</v>
      </c>
      <c r="E43" s="117"/>
      <c r="F43" s="117"/>
      <c r="G43" s="117"/>
      <c r="H43" s="116" t="s">
        <v>6</v>
      </c>
      <c r="I43" s="117"/>
      <c r="J43" s="117"/>
      <c r="K43" s="120"/>
    </row>
    <row r="44" spans="1:11" ht="12" customHeight="1" x14ac:dyDescent="0.2">
      <c r="A44" s="124"/>
      <c r="B44" s="151" t="str">
        <f>'Beoordelen proefopdrachten'!B6</f>
        <v>Strepen</v>
      </c>
      <c r="C44" s="52"/>
      <c r="D44" s="57" t="s">
        <v>3</v>
      </c>
      <c r="E44" s="22" t="s">
        <v>17</v>
      </c>
      <c r="F44" s="57" t="s">
        <v>4</v>
      </c>
      <c r="G44" s="68" t="s">
        <v>17</v>
      </c>
      <c r="H44" s="70" t="s">
        <v>3</v>
      </c>
      <c r="I44" s="71" t="s">
        <v>17</v>
      </c>
      <c r="J44" s="70" t="s">
        <v>4</v>
      </c>
      <c r="K44" s="71" t="s">
        <v>17</v>
      </c>
    </row>
    <row r="45" spans="1:11" ht="80" customHeight="1" x14ac:dyDescent="0.2">
      <c r="A45" s="124"/>
      <c r="B45" s="151"/>
      <c r="C45" s="52"/>
      <c r="D45" s="118" t="s">
        <v>2</v>
      </c>
      <c r="E45" s="119"/>
      <c r="F45" s="118" t="s">
        <v>2</v>
      </c>
      <c r="G45" s="132"/>
      <c r="H45" s="133" t="s">
        <v>2</v>
      </c>
      <c r="I45" s="133"/>
      <c r="J45" s="133" t="s">
        <v>2</v>
      </c>
      <c r="K45" s="133"/>
    </row>
    <row r="46" spans="1:11" ht="15" customHeight="1" x14ac:dyDescent="0.2">
      <c r="A46" s="124"/>
      <c r="B46" s="72"/>
      <c r="C46" s="52"/>
      <c r="D46" s="116" t="s">
        <v>5</v>
      </c>
      <c r="E46" s="117"/>
      <c r="F46" s="117"/>
      <c r="G46" s="117"/>
      <c r="H46" s="116" t="s">
        <v>6</v>
      </c>
      <c r="I46" s="117"/>
      <c r="J46" s="117"/>
      <c r="K46" s="120"/>
    </row>
    <row r="47" spans="1:11" ht="12" customHeight="1" x14ac:dyDescent="0.2">
      <c r="A47" s="124"/>
      <c r="B47" s="151" t="str">
        <f>'Beoordelen proefopdrachten'!B7</f>
        <v>Recht</v>
      </c>
      <c r="C47" s="52"/>
      <c r="D47" s="57" t="s">
        <v>3</v>
      </c>
      <c r="E47" s="22" t="s">
        <v>17</v>
      </c>
      <c r="F47" s="57" t="s">
        <v>4</v>
      </c>
      <c r="G47" s="68" t="s">
        <v>17</v>
      </c>
      <c r="H47" s="70" t="s">
        <v>3</v>
      </c>
      <c r="I47" s="71" t="s">
        <v>17</v>
      </c>
      <c r="J47" s="70" t="s">
        <v>4</v>
      </c>
      <c r="K47" s="71" t="s">
        <v>17</v>
      </c>
    </row>
    <row r="48" spans="1:11" ht="80" customHeight="1" x14ac:dyDescent="0.2">
      <c r="A48" s="124"/>
      <c r="B48" s="151"/>
      <c r="C48" s="52"/>
      <c r="D48" s="118" t="s">
        <v>2</v>
      </c>
      <c r="E48" s="119"/>
      <c r="F48" s="118" t="s">
        <v>2</v>
      </c>
      <c r="G48" s="132"/>
      <c r="H48" s="131" t="s">
        <v>2</v>
      </c>
      <c r="I48" s="133"/>
      <c r="J48" s="131" t="s">
        <v>2</v>
      </c>
      <c r="K48" s="133"/>
    </row>
    <row r="49" spans="1:11" ht="15" customHeight="1" x14ac:dyDescent="0.2">
      <c r="A49" s="152"/>
      <c r="B49" s="73"/>
      <c r="C49" s="52"/>
      <c r="D49" s="83"/>
      <c r="E49" s="62"/>
      <c r="F49" s="62"/>
      <c r="G49" s="69"/>
      <c r="H49" s="76"/>
      <c r="I49" s="76"/>
      <c r="J49" s="76"/>
      <c r="K49" s="74"/>
    </row>
    <row r="50" spans="1:11" ht="15" customHeight="1" x14ac:dyDescent="0.2">
      <c r="H50" s="63"/>
    </row>
    <row r="51" spans="1:11" ht="38" customHeight="1" x14ac:dyDescent="0.2">
      <c r="A51" s="8"/>
      <c r="B51" s="53" t="s">
        <v>38</v>
      </c>
      <c r="C51" s="54"/>
      <c r="D51" s="55"/>
      <c r="E51" s="55"/>
      <c r="F51" s="55"/>
      <c r="G51" s="55"/>
      <c r="H51" s="55"/>
      <c r="I51" s="55"/>
      <c r="J51" s="55"/>
      <c r="K51" s="55"/>
    </row>
    <row r="52" spans="1:11" ht="15" customHeight="1" x14ac:dyDescent="0.2">
      <c r="A52" s="121" t="str">
        <f>'Beoordelen proefopdrachten'!A1</f>
        <v>Balken en teksten</v>
      </c>
      <c r="B52" s="66"/>
      <c r="C52" s="52"/>
      <c r="D52" s="116" t="s">
        <v>5</v>
      </c>
      <c r="E52" s="117"/>
      <c r="F52" s="117"/>
      <c r="G52" s="117"/>
      <c r="H52" s="116" t="s">
        <v>6</v>
      </c>
      <c r="I52" s="117"/>
      <c r="J52" s="117"/>
      <c r="K52" s="120"/>
    </row>
    <row r="53" spans="1:11" ht="12" customHeight="1" x14ac:dyDescent="0.2">
      <c r="A53" s="122"/>
      <c r="B53" s="126" t="str">
        <f>'Beoordelen proefopdrachten'!B1</f>
        <v>Grijswaarden</v>
      </c>
      <c r="C53" s="52"/>
      <c r="D53" s="57" t="s">
        <v>3</v>
      </c>
      <c r="E53" s="22" t="s">
        <v>17</v>
      </c>
      <c r="F53" s="57" t="s">
        <v>4</v>
      </c>
      <c r="G53" s="58" t="s">
        <v>17</v>
      </c>
      <c r="H53" s="57" t="s">
        <v>3</v>
      </c>
      <c r="I53" s="22" t="s">
        <v>17</v>
      </c>
      <c r="J53" s="57" t="s">
        <v>4</v>
      </c>
      <c r="K53" s="22" t="s">
        <v>17</v>
      </c>
    </row>
    <row r="54" spans="1:11" ht="80" customHeight="1" x14ac:dyDescent="0.2">
      <c r="A54" s="122"/>
      <c r="B54" s="126"/>
      <c r="C54" s="52"/>
      <c r="D54" s="118" t="s">
        <v>2</v>
      </c>
      <c r="E54" s="119"/>
      <c r="F54" s="118" t="s">
        <v>2</v>
      </c>
      <c r="G54" s="119"/>
      <c r="H54" s="118" t="s">
        <v>2</v>
      </c>
      <c r="I54" s="119"/>
      <c r="J54" s="118" t="s">
        <v>2</v>
      </c>
      <c r="K54" s="118"/>
    </row>
    <row r="55" spans="1:11" ht="15" customHeight="1" x14ac:dyDescent="0.2">
      <c r="A55" s="122"/>
      <c r="B55" s="66"/>
      <c r="C55" s="52"/>
      <c r="D55" s="116" t="s">
        <v>5</v>
      </c>
      <c r="E55" s="117"/>
      <c r="F55" s="117"/>
      <c r="G55" s="117"/>
      <c r="H55" s="116" t="s">
        <v>6</v>
      </c>
      <c r="I55" s="117"/>
      <c r="J55" s="117"/>
      <c r="K55" s="120"/>
    </row>
    <row r="56" spans="1:11" ht="12" customHeight="1" x14ac:dyDescent="0.2">
      <c r="A56" s="122"/>
      <c r="B56" s="135" t="str">
        <f>'Beoordelen proefopdrachten'!B2</f>
        <v>Lichte tinten</v>
      </c>
      <c r="C56" s="52"/>
      <c r="D56" s="57" t="s">
        <v>3</v>
      </c>
      <c r="E56" s="22" t="s">
        <v>17</v>
      </c>
      <c r="F56" s="57" t="s">
        <v>4</v>
      </c>
      <c r="G56" s="58" t="s">
        <v>17</v>
      </c>
      <c r="H56" s="57" t="s">
        <v>3</v>
      </c>
      <c r="I56" s="22" t="s">
        <v>17</v>
      </c>
      <c r="J56" s="57" t="s">
        <v>4</v>
      </c>
      <c r="K56" s="22" t="s">
        <v>17</v>
      </c>
    </row>
    <row r="57" spans="1:11" ht="80" customHeight="1" x14ac:dyDescent="0.2">
      <c r="A57" s="122"/>
      <c r="B57" s="136"/>
      <c r="C57" s="52"/>
      <c r="D57" s="118" t="s">
        <v>2</v>
      </c>
      <c r="E57" s="119"/>
      <c r="F57" s="118" t="s">
        <v>2</v>
      </c>
      <c r="G57" s="119"/>
      <c r="H57" s="118" t="s">
        <v>2</v>
      </c>
      <c r="I57" s="119"/>
      <c r="J57" s="118" t="s">
        <v>2</v>
      </c>
      <c r="K57" s="118"/>
    </row>
    <row r="58" spans="1:11" ht="15" customHeight="1" x14ac:dyDescent="0.2">
      <c r="A58" s="122"/>
      <c r="B58" s="59"/>
      <c r="C58" s="52"/>
      <c r="D58" s="116" t="s">
        <v>5</v>
      </c>
      <c r="E58" s="117"/>
      <c r="F58" s="117"/>
      <c r="G58" s="117"/>
      <c r="H58" s="116" t="s">
        <v>6</v>
      </c>
      <c r="I58" s="117"/>
      <c r="J58" s="117"/>
      <c r="K58" s="120"/>
    </row>
    <row r="59" spans="1:11" ht="12" customHeight="1" x14ac:dyDescent="0.2">
      <c r="A59" s="122"/>
      <c r="B59" s="137" t="str">
        <f>'Beoordelen proefopdrachten'!B3</f>
        <v>Felle tinten</v>
      </c>
      <c r="C59" s="52"/>
      <c r="D59" s="57" t="s">
        <v>3</v>
      </c>
      <c r="E59" s="22" t="s">
        <v>17</v>
      </c>
      <c r="F59" s="57" t="s">
        <v>4</v>
      </c>
      <c r="G59" s="58" t="s">
        <v>17</v>
      </c>
      <c r="H59" s="57" t="s">
        <v>3</v>
      </c>
      <c r="I59" s="22" t="s">
        <v>17</v>
      </c>
      <c r="J59" s="57" t="s">
        <v>4</v>
      </c>
      <c r="K59" s="22" t="s">
        <v>17</v>
      </c>
    </row>
    <row r="60" spans="1:11" ht="80" customHeight="1" x14ac:dyDescent="0.2">
      <c r="A60" s="122"/>
      <c r="B60" s="138"/>
      <c r="C60" s="52"/>
      <c r="D60" s="118" t="s">
        <v>2</v>
      </c>
      <c r="E60" s="119"/>
      <c r="F60" s="118" t="s">
        <v>2</v>
      </c>
      <c r="G60" s="119"/>
      <c r="H60" s="118" t="s">
        <v>2</v>
      </c>
      <c r="I60" s="119"/>
      <c r="J60" s="118" t="s">
        <v>2</v>
      </c>
      <c r="K60" s="118"/>
    </row>
    <row r="61" spans="1:11" ht="15" customHeight="1" x14ac:dyDescent="0.2">
      <c r="A61" s="122"/>
      <c r="B61" s="59"/>
      <c r="C61" s="52"/>
      <c r="D61" s="116" t="s">
        <v>5</v>
      </c>
      <c r="E61" s="117"/>
      <c r="F61" s="117"/>
      <c r="G61" s="117"/>
      <c r="H61" s="116" t="s">
        <v>6</v>
      </c>
      <c r="I61" s="117"/>
      <c r="J61" s="117"/>
      <c r="K61" s="120"/>
    </row>
    <row r="62" spans="1:11" ht="12" customHeight="1" x14ac:dyDescent="0.2">
      <c r="A62" s="122"/>
      <c r="B62" s="126" t="str">
        <f>'Beoordelen proefopdrachten'!B4</f>
        <v>Teksten in kleur</v>
      </c>
      <c r="C62" s="52"/>
      <c r="D62" s="57" t="s">
        <v>3</v>
      </c>
      <c r="E62" s="22" t="s">
        <v>17</v>
      </c>
      <c r="F62" s="57" t="s">
        <v>4</v>
      </c>
      <c r="G62" s="58" t="s">
        <v>17</v>
      </c>
      <c r="H62" s="57" t="s">
        <v>3</v>
      </c>
      <c r="I62" s="22" t="s">
        <v>17</v>
      </c>
      <c r="J62" s="57" t="s">
        <v>4</v>
      </c>
      <c r="K62" s="22" t="s">
        <v>17</v>
      </c>
    </row>
    <row r="63" spans="1:11" ht="80" customHeight="1" x14ac:dyDescent="0.2">
      <c r="A63" s="134"/>
      <c r="B63" s="139"/>
      <c r="C63" s="52"/>
      <c r="D63" s="118" t="s">
        <v>2</v>
      </c>
      <c r="E63" s="119"/>
      <c r="F63" s="118" t="s">
        <v>2</v>
      </c>
      <c r="G63" s="119"/>
      <c r="H63" s="118" t="s">
        <v>2</v>
      </c>
      <c r="I63" s="119"/>
      <c r="J63" s="118" t="s">
        <v>2</v>
      </c>
      <c r="K63" s="118"/>
    </row>
    <row r="64" spans="1:11" ht="15" customHeight="1" x14ac:dyDescent="0.2">
      <c r="A64" s="121" t="str">
        <f>'Beoordelen proefopdrachten'!A5</f>
        <v>Logo</v>
      </c>
      <c r="B64" s="59"/>
      <c r="C64" s="52"/>
      <c r="D64" s="116" t="s">
        <v>5</v>
      </c>
      <c r="E64" s="117"/>
      <c r="F64" s="117"/>
      <c r="G64" s="117"/>
      <c r="H64" s="116" t="s">
        <v>6</v>
      </c>
      <c r="I64" s="117"/>
      <c r="J64" s="117"/>
      <c r="K64" s="120"/>
    </row>
    <row r="65" spans="1:11" ht="12" customHeight="1" x14ac:dyDescent="0.2">
      <c r="A65" s="122"/>
      <c r="B65" s="125" t="str">
        <f>'Beoordelen proefopdrachten'!B5</f>
        <v>Kleur/contrast</v>
      </c>
      <c r="C65" s="52"/>
      <c r="D65" s="57" t="s">
        <v>3</v>
      </c>
      <c r="E65" s="22" t="s">
        <v>17</v>
      </c>
      <c r="F65" s="57" t="s">
        <v>4</v>
      </c>
      <c r="G65" s="58" t="s">
        <v>17</v>
      </c>
      <c r="H65" s="57" t="s">
        <v>3</v>
      </c>
      <c r="I65" s="22" t="s">
        <v>17</v>
      </c>
      <c r="J65" s="57" t="s">
        <v>4</v>
      </c>
      <c r="K65" s="22" t="s">
        <v>17</v>
      </c>
    </row>
    <row r="66" spans="1:11" ht="80" customHeight="1" x14ac:dyDescent="0.2">
      <c r="A66" s="122"/>
      <c r="B66" s="126"/>
      <c r="C66" s="52"/>
      <c r="D66" s="118" t="s">
        <v>2</v>
      </c>
      <c r="E66" s="119"/>
      <c r="F66" s="118" t="s">
        <v>2</v>
      </c>
      <c r="G66" s="119"/>
      <c r="H66" s="118" t="s">
        <v>2</v>
      </c>
      <c r="I66" s="119"/>
      <c r="J66" s="118" t="s">
        <v>2</v>
      </c>
      <c r="K66" s="118"/>
    </row>
    <row r="67" spans="1:11" ht="15" customHeight="1" x14ac:dyDescent="0.2">
      <c r="A67" s="123" t="str">
        <f>'Beoordelen proefopdrachten'!A6</f>
        <v>Algemeen</v>
      </c>
      <c r="B67" s="66"/>
      <c r="C67" s="52"/>
      <c r="D67" s="116" t="s">
        <v>5</v>
      </c>
      <c r="E67" s="117"/>
      <c r="F67" s="117"/>
      <c r="G67" s="117"/>
      <c r="H67" s="116" t="s">
        <v>6</v>
      </c>
      <c r="I67" s="117"/>
      <c r="J67" s="117"/>
      <c r="K67" s="120"/>
    </row>
    <row r="68" spans="1:11" ht="12" customHeight="1" x14ac:dyDescent="0.2">
      <c r="A68" s="124"/>
      <c r="B68" s="126" t="str">
        <f>'Beoordelen proefopdrachten'!B6</f>
        <v>Strepen</v>
      </c>
      <c r="C68" s="52"/>
      <c r="D68" s="57" t="s">
        <v>3</v>
      </c>
      <c r="E68" s="22" t="s">
        <v>17</v>
      </c>
      <c r="F68" s="57" t="s">
        <v>4</v>
      </c>
      <c r="G68" s="22" t="s">
        <v>17</v>
      </c>
      <c r="H68" s="57" t="s">
        <v>3</v>
      </c>
      <c r="I68" s="22" t="s">
        <v>17</v>
      </c>
      <c r="J68" s="57" t="s">
        <v>4</v>
      </c>
      <c r="K68" s="22" t="s">
        <v>17</v>
      </c>
    </row>
    <row r="69" spans="1:11" ht="80" customHeight="1" x14ac:dyDescent="0.2">
      <c r="A69" s="124"/>
      <c r="B69" s="126"/>
      <c r="C69" s="52"/>
      <c r="D69" s="118" t="s">
        <v>2</v>
      </c>
      <c r="E69" s="119"/>
      <c r="F69" s="118" t="s">
        <v>2</v>
      </c>
      <c r="G69" s="119"/>
      <c r="H69" s="118" t="s">
        <v>2</v>
      </c>
      <c r="I69" s="119"/>
      <c r="J69" s="118" t="s">
        <v>2</v>
      </c>
      <c r="K69" s="118"/>
    </row>
    <row r="70" spans="1:11" ht="15" customHeight="1" x14ac:dyDescent="0.2">
      <c r="A70" s="124"/>
      <c r="B70" s="62"/>
      <c r="C70" s="52"/>
      <c r="D70" s="116" t="s">
        <v>5</v>
      </c>
      <c r="E70" s="117"/>
      <c r="F70" s="117"/>
      <c r="G70" s="117"/>
      <c r="H70" s="116" t="s">
        <v>6</v>
      </c>
      <c r="I70" s="117"/>
      <c r="J70" s="117"/>
      <c r="K70" s="120"/>
    </row>
    <row r="71" spans="1:11" ht="12" customHeight="1" x14ac:dyDescent="0.2">
      <c r="A71" s="124"/>
      <c r="B71" s="126" t="str">
        <f>'Beoordelen proefopdrachten'!B7</f>
        <v>Recht</v>
      </c>
      <c r="C71" s="52"/>
      <c r="D71" s="57" t="s">
        <v>3</v>
      </c>
      <c r="E71" s="22" t="s">
        <v>17</v>
      </c>
      <c r="F71" s="57" t="s">
        <v>4</v>
      </c>
      <c r="G71" s="58" t="s">
        <v>17</v>
      </c>
      <c r="H71" s="57" t="s">
        <v>3</v>
      </c>
      <c r="I71" s="22" t="s">
        <v>17</v>
      </c>
      <c r="J71" s="57" t="s">
        <v>4</v>
      </c>
      <c r="K71" s="22" t="s">
        <v>17</v>
      </c>
    </row>
    <row r="72" spans="1:11" ht="80" customHeight="1" x14ac:dyDescent="0.2">
      <c r="A72" s="124"/>
      <c r="B72" s="126"/>
      <c r="C72" s="52"/>
      <c r="D72" s="118" t="s">
        <v>2</v>
      </c>
      <c r="E72" s="119"/>
      <c r="F72" s="118" t="s">
        <v>2</v>
      </c>
      <c r="G72" s="119"/>
      <c r="H72" s="118" t="s">
        <v>2</v>
      </c>
      <c r="I72" s="119"/>
      <c r="J72" s="118" t="s">
        <v>2</v>
      </c>
      <c r="K72" s="118"/>
    </row>
    <row r="73" spans="1:11" ht="19" customHeight="1" x14ac:dyDescent="0.2">
      <c r="A73" s="100"/>
      <c r="B73" s="85"/>
      <c r="D73" s="83"/>
      <c r="E73" s="73"/>
      <c r="F73" s="73"/>
      <c r="G73" s="73"/>
      <c r="H73" s="73"/>
      <c r="I73" s="73"/>
      <c r="J73" s="73"/>
      <c r="K73" s="84"/>
    </row>
  </sheetData>
  <sheetProtection algorithmName="SHA-512" hashValue="/jD5vAuGzv7umrqMFartJyDJ+gMn9RvkLvv3sMg+1JmDhWePFskpUGBFO4nyeyKMahdaJzw6uUV9+SL38qhUTw==" saltValue="NO+w04qZDEsKn9J1vcarzQ==" spinCount="100000" sheet="1" objects="1" scenarios="1"/>
  <dataConsolidate/>
  <mergeCells count="157">
    <mergeCell ref="A19:A25"/>
    <mergeCell ref="B35:B36"/>
    <mergeCell ref="B38:B39"/>
    <mergeCell ref="A28:A39"/>
    <mergeCell ref="B41:B42"/>
    <mergeCell ref="A40:A42"/>
    <mergeCell ref="B44:B45"/>
    <mergeCell ref="B47:B48"/>
    <mergeCell ref="A43:A49"/>
    <mergeCell ref="B32:B33"/>
    <mergeCell ref="B53:B54"/>
    <mergeCell ref="A52:A63"/>
    <mergeCell ref="B56:B57"/>
    <mergeCell ref="B59:B60"/>
    <mergeCell ref="B62:B63"/>
    <mergeCell ref="B5:B6"/>
    <mergeCell ref="D1:K1"/>
    <mergeCell ref="B8:B9"/>
    <mergeCell ref="B11:B12"/>
    <mergeCell ref="B14:B15"/>
    <mergeCell ref="A4:A15"/>
    <mergeCell ref="B17:B18"/>
    <mergeCell ref="A16:A18"/>
    <mergeCell ref="B20:B21"/>
    <mergeCell ref="H12:I12"/>
    <mergeCell ref="J12:K12"/>
    <mergeCell ref="D13:G13"/>
    <mergeCell ref="D15:E15"/>
    <mergeCell ref="F15:G15"/>
    <mergeCell ref="H13:K13"/>
    <mergeCell ref="H15:I15"/>
    <mergeCell ref="J15:K15"/>
    <mergeCell ref="D16:G16"/>
    <mergeCell ref="D18:E18"/>
    <mergeCell ref="F18:G18"/>
    <mergeCell ref="H16:K16"/>
    <mergeCell ref="H18:I18"/>
    <mergeCell ref="J18:K18"/>
    <mergeCell ref="J33:K33"/>
    <mergeCell ref="H46:K46"/>
    <mergeCell ref="D39:E39"/>
    <mergeCell ref="F39:G39"/>
    <mergeCell ref="H37:K37"/>
    <mergeCell ref="H39:I39"/>
    <mergeCell ref="J39:K39"/>
    <mergeCell ref="H34:K34"/>
    <mergeCell ref="H36:I36"/>
    <mergeCell ref="J36:K36"/>
    <mergeCell ref="D34:G34"/>
    <mergeCell ref="D33:E33"/>
    <mergeCell ref="F33:G33"/>
    <mergeCell ref="H31:K31"/>
    <mergeCell ref="D37:G37"/>
    <mergeCell ref="D36:E36"/>
    <mergeCell ref="F36:G36"/>
    <mergeCell ref="H33:I33"/>
    <mergeCell ref="D28:G28"/>
    <mergeCell ref="D30:E30"/>
    <mergeCell ref="D54:E54"/>
    <mergeCell ref="F54:G54"/>
    <mergeCell ref="H52:K52"/>
    <mergeCell ref="H54:I54"/>
    <mergeCell ref="J54:K54"/>
    <mergeCell ref="D55:G55"/>
    <mergeCell ref="D57:E57"/>
    <mergeCell ref="F57:G57"/>
    <mergeCell ref="H55:K55"/>
    <mergeCell ref="H57:I57"/>
    <mergeCell ref="J57:K57"/>
    <mergeCell ref="D52:G52"/>
    <mergeCell ref="H48:I48"/>
    <mergeCell ref="J48:K48"/>
    <mergeCell ref="H43:K43"/>
    <mergeCell ref="H45:I45"/>
    <mergeCell ref="J45:K45"/>
    <mergeCell ref="D48:E48"/>
    <mergeCell ref="F48:G48"/>
    <mergeCell ref="D40:G40"/>
    <mergeCell ref="D42:E42"/>
    <mergeCell ref="F42:G42"/>
    <mergeCell ref="H40:K40"/>
    <mergeCell ref="H42:I42"/>
    <mergeCell ref="J42:K42"/>
    <mergeCell ref="D45:E45"/>
    <mergeCell ref="F45:G45"/>
    <mergeCell ref="D46:G46"/>
    <mergeCell ref="D43:G43"/>
    <mergeCell ref="F30:G30"/>
    <mergeCell ref="H28:K28"/>
    <mergeCell ref="H30:I30"/>
    <mergeCell ref="J30:K30"/>
    <mergeCell ref="B29:B30"/>
    <mergeCell ref="D31:G31"/>
    <mergeCell ref="D4:G4"/>
    <mergeCell ref="D6:E6"/>
    <mergeCell ref="F6:G6"/>
    <mergeCell ref="D7:G7"/>
    <mergeCell ref="D9:E9"/>
    <mergeCell ref="F9:G9"/>
    <mergeCell ref="H7:K7"/>
    <mergeCell ref="H4:K4"/>
    <mergeCell ref="H6:I6"/>
    <mergeCell ref="J6:K6"/>
    <mergeCell ref="H9:I9"/>
    <mergeCell ref="J9:K9"/>
    <mergeCell ref="D10:G10"/>
    <mergeCell ref="D12:E12"/>
    <mergeCell ref="F12:G12"/>
    <mergeCell ref="H10:K10"/>
    <mergeCell ref="D21:E21"/>
    <mergeCell ref="D22:G22"/>
    <mergeCell ref="D19:G19"/>
    <mergeCell ref="H19:K19"/>
    <mergeCell ref="H21:I21"/>
    <mergeCell ref="J21:K21"/>
    <mergeCell ref="F21:G21"/>
    <mergeCell ref="B23:B24"/>
    <mergeCell ref="D24:E24"/>
    <mergeCell ref="F24:G24"/>
    <mergeCell ref="H22:K22"/>
    <mergeCell ref="H24:I24"/>
    <mergeCell ref="J24:K24"/>
    <mergeCell ref="F60:G60"/>
    <mergeCell ref="H58:K58"/>
    <mergeCell ref="H60:I60"/>
    <mergeCell ref="J60:K60"/>
    <mergeCell ref="D61:G61"/>
    <mergeCell ref="D63:E63"/>
    <mergeCell ref="F63:G63"/>
    <mergeCell ref="H61:K61"/>
    <mergeCell ref="H63:I63"/>
    <mergeCell ref="J63:K63"/>
    <mergeCell ref="D58:G58"/>
    <mergeCell ref="D60:E60"/>
    <mergeCell ref="D64:G64"/>
    <mergeCell ref="D66:E66"/>
    <mergeCell ref="F66:G66"/>
    <mergeCell ref="H64:K64"/>
    <mergeCell ref="H66:I66"/>
    <mergeCell ref="J66:K66"/>
    <mergeCell ref="A64:A66"/>
    <mergeCell ref="A67:A72"/>
    <mergeCell ref="D67:G67"/>
    <mergeCell ref="D69:E69"/>
    <mergeCell ref="F69:G69"/>
    <mergeCell ref="H67:K67"/>
    <mergeCell ref="H69:I69"/>
    <mergeCell ref="J69:K69"/>
    <mergeCell ref="D70:G70"/>
    <mergeCell ref="H72:I72"/>
    <mergeCell ref="J72:K72"/>
    <mergeCell ref="D72:E72"/>
    <mergeCell ref="F72:G72"/>
    <mergeCell ref="H70:K70"/>
    <mergeCell ref="B65:B66"/>
    <mergeCell ref="B68:B69"/>
    <mergeCell ref="B71:B72"/>
  </mergeCells>
  <phoneticPr fontId="6" type="noConversion"/>
  <conditionalFormatting sqref="J6">
    <cfRule type="containsText" dxfId="600" priority="419" operator="containsText" text="onvoldoende">
      <formula>NOT(ISERROR(SEARCH("onvoldoende",J6)))</formula>
    </cfRule>
  </conditionalFormatting>
  <conditionalFormatting sqref="H6">
    <cfRule type="containsText" dxfId="599" priority="418" operator="containsText" text="onvoldoende">
      <formula>NOT(ISERROR(SEARCH("onvoldoende",H6)))</formula>
    </cfRule>
  </conditionalFormatting>
  <conditionalFormatting sqref="F6">
    <cfRule type="containsText" dxfId="598" priority="421" operator="containsText" text="onvoldoende">
      <formula>NOT(ISERROR(SEARCH("onvoldoende",F6)))</formula>
    </cfRule>
  </conditionalFormatting>
  <conditionalFormatting sqref="D6">
    <cfRule type="containsText" dxfId="597" priority="420" operator="containsText" text="onvoldoende">
      <formula>NOT(ISERROR(SEARCH("onvoldoende",D6)))</formula>
    </cfRule>
  </conditionalFormatting>
  <conditionalFormatting sqref="J18">
    <cfRule type="containsText" dxfId="596" priority="403" operator="containsText" text="onvoldoende">
      <formula>NOT(ISERROR(SEARCH("onvoldoende",J18)))</formula>
    </cfRule>
  </conditionalFormatting>
  <conditionalFormatting sqref="H18">
    <cfRule type="containsText" dxfId="595" priority="402" operator="containsText" text="onvoldoende">
      <formula>NOT(ISERROR(SEARCH("onvoldoende",H18)))</formula>
    </cfRule>
  </conditionalFormatting>
  <conditionalFormatting sqref="F24">
    <cfRule type="containsText" dxfId="594" priority="401" operator="containsText" text="onvoldoende">
      <formula>NOT(ISERROR(SEARCH("onvoldoende",F24)))</formula>
    </cfRule>
  </conditionalFormatting>
  <conditionalFormatting sqref="D24">
    <cfRule type="containsText" dxfId="593" priority="400" operator="containsText" text="onvoldoende">
      <formula>NOT(ISERROR(SEARCH("onvoldoende",D24)))</formula>
    </cfRule>
  </conditionalFormatting>
  <conditionalFormatting sqref="J24">
    <cfRule type="containsText" dxfId="592" priority="399" operator="containsText" text="onvoldoende">
      <formula>NOT(ISERROR(SEARCH("onvoldoende",J24)))</formula>
    </cfRule>
  </conditionalFormatting>
  <conditionalFormatting sqref="H24">
    <cfRule type="containsText" dxfId="591" priority="398" operator="containsText" text="onvoldoende">
      <formula>NOT(ISERROR(SEARCH("onvoldoende",H24)))</formula>
    </cfRule>
  </conditionalFormatting>
  <conditionalFormatting sqref="F18">
    <cfRule type="containsText" dxfId="590" priority="405" operator="containsText" text="onvoldoende">
      <formula>NOT(ISERROR(SEARCH("onvoldoende",F18)))</formula>
    </cfRule>
  </conditionalFormatting>
  <conditionalFormatting sqref="D18">
    <cfRule type="containsText" dxfId="589" priority="404" operator="containsText" text="onvoldoende">
      <formula>NOT(ISERROR(SEARCH("onvoldoende",D18)))</formula>
    </cfRule>
  </conditionalFormatting>
  <conditionalFormatting sqref="J15">
    <cfRule type="containsText" dxfId="588" priority="407" operator="containsText" text="onvoldoende">
      <formula>NOT(ISERROR(SEARCH("onvoldoende",J15)))</formula>
    </cfRule>
  </conditionalFormatting>
  <conditionalFormatting sqref="H15">
    <cfRule type="containsText" dxfId="587" priority="406" operator="containsText" text="onvoldoende">
      <formula>NOT(ISERROR(SEARCH("onvoldoende",H15)))</formula>
    </cfRule>
  </conditionalFormatting>
  <conditionalFormatting sqref="F15">
    <cfRule type="containsText" dxfId="586" priority="409" operator="containsText" text="onvoldoende">
      <formula>NOT(ISERROR(SEARCH("onvoldoende",F15)))</formula>
    </cfRule>
  </conditionalFormatting>
  <conditionalFormatting sqref="D15">
    <cfRule type="containsText" dxfId="585" priority="408" operator="containsText" text="onvoldoende">
      <formula>NOT(ISERROR(SEARCH("onvoldoende",D15)))</formula>
    </cfRule>
  </conditionalFormatting>
  <conditionalFormatting sqref="F9">
    <cfRule type="containsText" dxfId="584" priority="417" operator="containsText" text="onvoldoende">
      <formula>NOT(ISERROR(SEARCH("onvoldoende",F9)))</formula>
    </cfRule>
  </conditionalFormatting>
  <conditionalFormatting sqref="D9">
    <cfRule type="containsText" dxfId="583" priority="416" operator="containsText" text="onvoldoende">
      <formula>NOT(ISERROR(SEARCH("onvoldoende",D9)))</formula>
    </cfRule>
  </conditionalFormatting>
  <conditionalFormatting sqref="J9">
    <cfRule type="containsText" dxfId="582" priority="415" operator="containsText" text="onvoldoende">
      <formula>NOT(ISERROR(SEARCH("onvoldoende",J9)))</formula>
    </cfRule>
  </conditionalFormatting>
  <conditionalFormatting sqref="H9">
    <cfRule type="containsText" dxfId="581" priority="414" operator="containsText" text="onvoldoende">
      <formula>NOT(ISERROR(SEARCH("onvoldoende",H9)))</formula>
    </cfRule>
  </conditionalFormatting>
  <conditionalFormatting sqref="F12">
    <cfRule type="containsText" dxfId="580" priority="413" operator="containsText" text="onvoldoende">
      <formula>NOT(ISERROR(SEARCH("onvoldoende",F12)))</formula>
    </cfRule>
  </conditionalFormatting>
  <conditionalFormatting sqref="D12">
    <cfRule type="containsText" dxfId="579" priority="412" operator="containsText" text="onvoldoende">
      <formula>NOT(ISERROR(SEARCH("onvoldoende",D12)))</formula>
    </cfRule>
  </conditionalFormatting>
  <conditionalFormatting sqref="J12">
    <cfRule type="containsText" dxfId="578" priority="411" operator="containsText" text="onvoldoende">
      <formula>NOT(ISERROR(SEARCH("onvoldoende",J12)))</formula>
    </cfRule>
  </conditionalFormatting>
  <conditionalFormatting sqref="H12">
    <cfRule type="containsText" dxfId="577" priority="410" operator="containsText" text="onvoldoende">
      <formula>NOT(ISERROR(SEARCH("onvoldoende",H12)))</formula>
    </cfRule>
  </conditionalFormatting>
  <conditionalFormatting sqref="J30">
    <cfRule type="containsText" dxfId="576" priority="335" operator="containsText" text="onvoldoende">
      <formula>NOT(ISERROR(SEARCH("onvoldoende",J30)))</formula>
    </cfRule>
  </conditionalFormatting>
  <conditionalFormatting sqref="H30">
    <cfRule type="containsText" dxfId="575" priority="334" operator="containsText" text="onvoldoende">
      <formula>NOT(ISERROR(SEARCH("onvoldoende",H30)))</formula>
    </cfRule>
  </conditionalFormatting>
  <conditionalFormatting sqref="F33">
    <cfRule type="containsText" dxfId="574" priority="333" operator="containsText" text="onvoldoende">
      <formula>NOT(ISERROR(SEARCH("onvoldoende",F33)))</formula>
    </cfRule>
  </conditionalFormatting>
  <conditionalFormatting sqref="D33">
    <cfRule type="containsText" dxfId="573" priority="332" operator="containsText" text="onvoldoende">
      <formula>NOT(ISERROR(SEARCH("onvoldoende",D33)))</formula>
    </cfRule>
  </conditionalFormatting>
  <conditionalFormatting sqref="J33">
    <cfRule type="containsText" dxfId="572" priority="331" operator="containsText" text="onvoldoende">
      <formula>NOT(ISERROR(SEARCH("onvoldoende",J33)))</formula>
    </cfRule>
  </conditionalFormatting>
  <conditionalFormatting sqref="H33">
    <cfRule type="containsText" dxfId="571" priority="330" operator="containsText" text="onvoldoende">
      <formula>NOT(ISERROR(SEARCH("onvoldoende",H33)))</formula>
    </cfRule>
  </conditionalFormatting>
  <conditionalFormatting sqref="F30">
    <cfRule type="containsText" dxfId="570" priority="337" operator="containsText" text="onvoldoende">
      <formula>NOT(ISERROR(SEARCH("onvoldoende",F30)))</formula>
    </cfRule>
  </conditionalFormatting>
  <conditionalFormatting sqref="D30">
    <cfRule type="containsText" dxfId="569" priority="336" operator="containsText" text="onvoldoende">
      <formula>NOT(ISERROR(SEARCH("onvoldoende",D30)))</formula>
    </cfRule>
  </conditionalFormatting>
  <conditionalFormatting sqref="J39">
    <cfRule type="containsText" dxfId="568" priority="323" operator="containsText" text="onvoldoende">
      <formula>NOT(ISERROR(SEARCH("onvoldoende",J39)))</formula>
    </cfRule>
  </conditionalFormatting>
  <conditionalFormatting sqref="H39">
    <cfRule type="containsText" dxfId="567" priority="322" operator="containsText" text="onvoldoende">
      <formula>NOT(ISERROR(SEARCH("onvoldoende",H39)))</formula>
    </cfRule>
  </conditionalFormatting>
  <conditionalFormatting sqref="D21">
    <cfRule type="containsText" dxfId="566" priority="338" operator="containsText" text="onvoldoende">
      <formula>NOT(ISERROR(SEARCH("onvoldoende",D21)))</formula>
    </cfRule>
  </conditionalFormatting>
  <conditionalFormatting sqref="J21">
    <cfRule type="containsText" dxfId="565" priority="349" operator="containsText" text="onvoldoende">
      <formula>NOT(ISERROR(SEARCH("onvoldoende",J21)))</formula>
    </cfRule>
  </conditionalFormatting>
  <conditionalFormatting sqref="H21">
    <cfRule type="containsText" dxfId="564" priority="348" operator="containsText" text="onvoldoende">
      <formula>NOT(ISERROR(SEARCH("onvoldoende",H21)))</formula>
    </cfRule>
  </conditionalFormatting>
  <conditionalFormatting sqref="F39">
    <cfRule type="containsText" dxfId="563" priority="325" operator="containsText" text="onvoldoende">
      <formula>NOT(ISERROR(SEARCH("onvoldoende",F39)))</formula>
    </cfRule>
  </conditionalFormatting>
  <conditionalFormatting sqref="D39">
    <cfRule type="containsText" dxfId="562" priority="324" operator="containsText" text="onvoldoende">
      <formula>NOT(ISERROR(SEARCH("onvoldoende",D39)))</formula>
    </cfRule>
  </conditionalFormatting>
  <conditionalFormatting sqref="F42">
    <cfRule type="containsText" dxfId="561" priority="321" operator="containsText" text="onvoldoende">
      <formula>NOT(ISERROR(SEARCH("onvoldoende",F42)))</formula>
    </cfRule>
  </conditionalFormatting>
  <conditionalFormatting sqref="D42">
    <cfRule type="containsText" dxfId="560" priority="320" operator="containsText" text="onvoldoende">
      <formula>NOT(ISERROR(SEARCH("onvoldoende",D42)))</formula>
    </cfRule>
  </conditionalFormatting>
  <conditionalFormatting sqref="J42">
    <cfRule type="containsText" dxfId="559" priority="319" operator="containsText" text="onvoldoende">
      <formula>NOT(ISERROR(SEARCH("onvoldoende",J42)))</formula>
    </cfRule>
  </conditionalFormatting>
  <conditionalFormatting sqref="H42">
    <cfRule type="containsText" dxfId="558" priority="318" operator="containsText" text="onvoldoende">
      <formula>NOT(ISERROR(SEARCH("onvoldoende",H42)))</formula>
    </cfRule>
  </conditionalFormatting>
  <conditionalFormatting sqref="F48">
    <cfRule type="containsText" dxfId="557" priority="317" operator="containsText" text="onvoldoende">
      <formula>NOT(ISERROR(SEARCH("onvoldoende",F48)))</formula>
    </cfRule>
  </conditionalFormatting>
  <conditionalFormatting sqref="D48">
    <cfRule type="containsText" dxfId="556" priority="316" operator="containsText" text="onvoldoende">
      <formula>NOT(ISERROR(SEARCH("onvoldoende",D48)))</formula>
    </cfRule>
  </conditionalFormatting>
  <conditionalFormatting sqref="J48">
    <cfRule type="containsText" dxfId="555" priority="315" operator="containsText" text="onvoldoende">
      <formula>NOT(ISERROR(SEARCH("onvoldoende",J48)))</formula>
    </cfRule>
  </conditionalFormatting>
  <conditionalFormatting sqref="H48">
    <cfRule type="containsText" dxfId="554" priority="314" operator="containsText" text="onvoldoende">
      <formula>NOT(ISERROR(SEARCH("onvoldoende",H48)))</formula>
    </cfRule>
  </conditionalFormatting>
  <conditionalFormatting sqref="F45">
    <cfRule type="containsText" dxfId="553" priority="255" operator="containsText" text="onvoldoende">
      <formula>NOT(ISERROR(SEARCH("onvoldoende",F45)))</formula>
    </cfRule>
  </conditionalFormatting>
  <conditionalFormatting sqref="D45">
    <cfRule type="containsText" dxfId="552" priority="254" operator="containsText" text="onvoldoende">
      <formula>NOT(ISERROR(SEARCH("onvoldoende",D45)))</formula>
    </cfRule>
  </conditionalFormatting>
  <conditionalFormatting sqref="J45">
    <cfRule type="containsText" dxfId="551" priority="265" operator="containsText" text="onvoldoende">
      <formula>NOT(ISERROR(SEARCH("onvoldoende",J45)))</formula>
    </cfRule>
  </conditionalFormatting>
  <conditionalFormatting sqref="H45">
    <cfRule type="containsText" dxfId="550" priority="264" operator="containsText" text="onvoldoende">
      <formula>NOT(ISERROR(SEARCH("onvoldoende",H45)))</formula>
    </cfRule>
  </conditionalFormatting>
  <conditionalFormatting sqref="F63">
    <cfRule type="containsText" dxfId="549" priority="241" operator="containsText" text="onvoldoende">
      <formula>NOT(ISERROR(SEARCH("onvoldoende",F63)))</formula>
    </cfRule>
  </conditionalFormatting>
  <conditionalFormatting sqref="D63">
    <cfRule type="containsText" dxfId="548" priority="240" operator="containsText" text="onvoldoende">
      <formula>NOT(ISERROR(SEARCH("onvoldoende",D63)))</formula>
    </cfRule>
  </conditionalFormatting>
  <conditionalFormatting sqref="J63">
    <cfRule type="containsText" dxfId="547" priority="239" operator="containsText" text="onvoldoende">
      <formula>NOT(ISERROR(SEARCH("onvoldoende",J63)))</formula>
    </cfRule>
  </conditionalFormatting>
  <conditionalFormatting sqref="H63">
    <cfRule type="containsText" dxfId="546" priority="238" operator="containsText" text="onvoldoende">
      <formula>NOT(ISERROR(SEARCH("onvoldoende",H63)))</formula>
    </cfRule>
  </conditionalFormatting>
  <conditionalFormatting sqref="F66">
    <cfRule type="containsText" dxfId="545" priority="237" operator="containsText" text="onvoldoende">
      <formula>NOT(ISERROR(SEARCH("onvoldoende",F66)))</formula>
    </cfRule>
  </conditionalFormatting>
  <conditionalFormatting sqref="D66">
    <cfRule type="containsText" dxfId="544" priority="236" operator="containsText" text="onvoldoende">
      <formula>NOT(ISERROR(SEARCH("onvoldoende",D66)))</formula>
    </cfRule>
  </conditionalFormatting>
  <conditionalFormatting sqref="J66">
    <cfRule type="containsText" dxfId="543" priority="235" operator="containsText" text="onvoldoende">
      <formula>NOT(ISERROR(SEARCH("onvoldoende",J66)))</formula>
    </cfRule>
  </conditionalFormatting>
  <conditionalFormatting sqref="H66">
    <cfRule type="containsText" dxfId="542" priority="234" operator="containsText" text="onvoldoende">
      <formula>NOT(ISERROR(SEARCH("onvoldoende",H66)))</formula>
    </cfRule>
  </conditionalFormatting>
  <conditionalFormatting sqref="J72">
    <cfRule type="containsText" dxfId="541" priority="231" operator="containsText" text="onvoldoende">
      <formula>NOT(ISERROR(SEARCH("onvoldoende",J72)))</formula>
    </cfRule>
  </conditionalFormatting>
  <conditionalFormatting sqref="H72">
    <cfRule type="containsText" dxfId="540" priority="230" operator="containsText" text="onvoldoende">
      <formula>NOT(ISERROR(SEARCH("onvoldoende",H72)))</formula>
    </cfRule>
  </conditionalFormatting>
  <conditionalFormatting sqref="J60">
    <cfRule type="containsText" dxfId="539" priority="243" operator="containsText" text="onvoldoende">
      <formula>NOT(ISERROR(SEARCH("onvoldoende",J60)))</formula>
    </cfRule>
  </conditionalFormatting>
  <conditionalFormatting sqref="H60">
    <cfRule type="containsText" dxfId="538" priority="242" operator="containsText" text="onvoldoende">
      <formula>NOT(ISERROR(SEARCH("onvoldoende",H60)))</formula>
    </cfRule>
  </conditionalFormatting>
  <conditionalFormatting sqref="F60">
    <cfRule type="containsText" dxfId="537" priority="245" operator="containsText" text="onvoldoende">
      <formula>NOT(ISERROR(SEARCH("onvoldoende",F60)))</formula>
    </cfRule>
  </conditionalFormatting>
  <conditionalFormatting sqref="D60">
    <cfRule type="containsText" dxfId="536" priority="244" operator="containsText" text="onvoldoende">
      <formula>NOT(ISERROR(SEARCH("onvoldoende",D60)))</formula>
    </cfRule>
  </conditionalFormatting>
  <conditionalFormatting sqref="F54">
    <cfRule type="containsText" dxfId="535" priority="253" operator="containsText" text="onvoldoende">
      <formula>NOT(ISERROR(SEARCH("onvoldoende",F54)))</formula>
    </cfRule>
  </conditionalFormatting>
  <conditionalFormatting sqref="D54">
    <cfRule type="containsText" dxfId="534" priority="252" operator="containsText" text="onvoldoende">
      <formula>NOT(ISERROR(SEARCH("onvoldoende",D54)))</formula>
    </cfRule>
  </conditionalFormatting>
  <conditionalFormatting sqref="J54">
    <cfRule type="containsText" dxfId="533" priority="251" operator="containsText" text="onvoldoende">
      <formula>NOT(ISERROR(SEARCH("onvoldoende",J54)))</formula>
    </cfRule>
  </conditionalFormatting>
  <conditionalFormatting sqref="H54">
    <cfRule type="containsText" dxfId="532" priority="250" operator="containsText" text="onvoldoende">
      <formula>NOT(ISERROR(SEARCH("onvoldoende",H54)))</formula>
    </cfRule>
  </conditionalFormatting>
  <conditionalFormatting sqref="F57">
    <cfRule type="containsText" dxfId="531" priority="249" operator="containsText" text="onvoldoende">
      <formula>NOT(ISERROR(SEARCH("onvoldoende",F57)))</formula>
    </cfRule>
  </conditionalFormatting>
  <conditionalFormatting sqref="D57">
    <cfRule type="containsText" dxfId="530" priority="248" operator="containsText" text="onvoldoende">
      <formula>NOT(ISERROR(SEARCH("onvoldoende",D57)))</formula>
    </cfRule>
  </conditionalFormatting>
  <conditionalFormatting sqref="J57">
    <cfRule type="containsText" dxfId="529" priority="247" operator="containsText" text="onvoldoende">
      <formula>NOT(ISERROR(SEARCH("onvoldoende",J57)))</formula>
    </cfRule>
  </conditionalFormatting>
  <conditionalFormatting sqref="H57">
    <cfRule type="containsText" dxfId="528" priority="246" operator="containsText" text="onvoldoende">
      <formula>NOT(ISERROR(SEARCH("onvoldoende",H57)))</formula>
    </cfRule>
  </conditionalFormatting>
  <conditionalFormatting sqref="F72">
    <cfRule type="containsText" dxfId="527" priority="233" operator="containsText" text="onvoldoende">
      <formula>NOT(ISERROR(SEARCH("onvoldoende",F72)))</formula>
    </cfRule>
  </conditionalFormatting>
  <conditionalFormatting sqref="D72">
    <cfRule type="containsText" dxfId="526" priority="232" operator="containsText" text="onvoldoende">
      <formula>NOT(ISERROR(SEARCH("onvoldoende",D72)))</formula>
    </cfRule>
  </conditionalFormatting>
  <conditionalFormatting sqref="J69">
    <cfRule type="containsText" dxfId="525" priority="181" operator="containsText" text="onvoldoende">
      <formula>NOT(ISERROR(SEARCH("onvoldoende",J69)))</formula>
    </cfRule>
  </conditionalFormatting>
  <conditionalFormatting sqref="H69">
    <cfRule type="containsText" dxfId="524" priority="180" operator="containsText" text="onvoldoende">
      <formula>NOT(ISERROR(SEARCH("onvoldoende",H69)))</formula>
    </cfRule>
  </conditionalFormatting>
  <conditionalFormatting sqref="F69">
    <cfRule type="containsText" dxfId="523" priority="171" operator="containsText" text="onvoldoende">
      <formula>NOT(ISERROR(SEARCH("onvoldoende",F69)))</formula>
    </cfRule>
  </conditionalFormatting>
  <conditionalFormatting sqref="D69">
    <cfRule type="containsText" dxfId="522" priority="170" operator="containsText" text="onvoldoende">
      <formula>NOT(ISERROR(SEARCH("onvoldoende",D69)))</formula>
    </cfRule>
  </conditionalFormatting>
  <conditionalFormatting sqref="J36">
    <cfRule type="containsText" dxfId="521" priority="327" operator="containsText" text="onvoldoende">
      <formula>NOT(ISERROR(SEARCH("onvoldoende",J36)))</formula>
    </cfRule>
  </conditionalFormatting>
  <conditionalFormatting sqref="H36">
    <cfRule type="containsText" dxfId="520" priority="326" operator="containsText" text="onvoldoende">
      <formula>NOT(ISERROR(SEARCH("onvoldoende",H36)))</formula>
    </cfRule>
  </conditionalFormatting>
  <conditionalFormatting sqref="F36">
    <cfRule type="containsText" dxfId="519" priority="329" operator="containsText" text="onvoldoende">
      <formula>NOT(ISERROR(SEARCH("onvoldoende",F36)))</formula>
    </cfRule>
  </conditionalFormatting>
  <conditionalFormatting sqref="D36">
    <cfRule type="containsText" dxfId="518" priority="328" operator="containsText" text="onvoldoende">
      <formula>NOT(ISERROR(SEARCH("onvoldoende",D36)))</formula>
    </cfRule>
  </conditionalFormatting>
  <conditionalFormatting sqref="F21">
    <cfRule type="containsText" dxfId="517" priority="1" operator="containsText" text="onvoldoende">
      <formula>NOT(ISERROR(SEARCH("onvoldoende",F21)))</formula>
    </cfRule>
  </conditionalFormatting>
  <dataValidations count="1">
    <dataValidation type="list" errorStyle="warning" allowBlank="1" showErrorMessage="1" error="Voor juiste waarde in. _x000a_" sqref="G14 I11 E17 E11 G5 K5 K14 G8 I23 G23 K8 E14 G17 K23 G11 K17 I17 E5 I5 K11 I14 E8 E23 I8 E20 G20 I20 K20 G38 I35 E41 E35 G29 K29 K38 G32 I47 G47 K32 E38 G41 K47 G35 K41 I41 E29 I29 I38 E32 E47 I32 E44 G44 I44 K44 G62 I59 E65 E59 G53 K53 K62 G56 I71 G71 K56 E62 G65 K71 G59 K65 I65 E53 I53 K35 I62 E56 E71 I56 E68 G68 I68 K68 K59" xr:uid="{69E361F5-67A7-DB4D-9BC3-C537FF685FC8}">
      <formula1>SCORE</formula1>
    </dataValidation>
  </dataValidations>
  <pageMargins left="0.7" right="0.7" top="0.75" bottom="0.75" header="0.3" footer="0.3"/>
  <pageSetup paperSize="8"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L73"/>
  <sheetViews>
    <sheetView showGridLines="0" workbookViewId="0">
      <pane xSplit="2" ySplit="1" topLeftCell="C2" activePane="bottomRight" state="frozen"/>
      <selection pane="topRight" activeCell="B1" sqref="B1"/>
      <selection pane="bottomLeft" activeCell="A2" sqref="A2"/>
      <selection pane="bottomRight" activeCell="B2" sqref="B2"/>
    </sheetView>
  </sheetViews>
  <sheetFormatPr baseColWidth="10" defaultColWidth="8.83203125" defaultRowHeight="35" customHeight="1" x14ac:dyDescent="0.2"/>
  <cols>
    <col min="1" max="1" width="14.6640625" style="4" customWidth="1"/>
    <col min="2" max="2" width="65.83203125" style="48" customWidth="1"/>
    <col min="3" max="3" width="2.6640625" style="63" customWidth="1"/>
    <col min="4" max="4" width="10.6640625" style="48" customWidth="1"/>
    <col min="5" max="5" width="14.6640625" style="48" customWidth="1"/>
    <col min="6" max="6" width="10.6640625" style="4" customWidth="1"/>
    <col min="7" max="7" width="14.6640625" style="4" customWidth="1"/>
    <col min="8" max="8" width="10.6640625" style="18" customWidth="1"/>
    <col min="9" max="9" width="14.6640625" style="4" customWidth="1"/>
    <col min="10" max="10" width="10.6640625" style="4" customWidth="1"/>
    <col min="11" max="11" width="14.5" style="4" customWidth="1"/>
    <col min="12" max="16384" width="8.83203125" style="4"/>
  </cols>
  <sheetData>
    <row r="1" spans="1:11" ht="25.25" customHeight="1" x14ac:dyDescent="0.2">
      <c r="B1" s="49" t="s">
        <v>45</v>
      </c>
      <c r="C1" s="50"/>
      <c r="D1" s="153" t="str">
        <f>'Medewerker ICT'!D1</f>
        <v xml:space="preserve">Inschrijver </v>
      </c>
      <c r="E1" s="153"/>
      <c r="F1" s="153"/>
      <c r="G1" s="153"/>
      <c r="H1" s="153"/>
      <c r="I1" s="153"/>
      <c r="J1" s="153"/>
      <c r="K1" s="153"/>
    </row>
    <row r="2" spans="1:11" s="18" customFormat="1" ht="10.25" customHeight="1" x14ac:dyDescent="0.2">
      <c r="B2" s="51"/>
      <c r="C2" s="52"/>
      <c r="D2" s="51"/>
      <c r="E2" s="51"/>
      <c r="F2" s="51"/>
      <c r="G2" s="51"/>
      <c r="H2" s="52"/>
    </row>
    <row r="3" spans="1:11" ht="38" customHeight="1" x14ac:dyDescent="0.2">
      <c r="A3" s="8"/>
      <c r="B3" s="53" t="str">
        <f>'Medewerker ICT'!B3</f>
        <v>Beoordeling Type 1: 
full color MFP minimaal 30 PPM</v>
      </c>
      <c r="C3" s="54"/>
      <c r="D3" s="55"/>
      <c r="E3" s="55"/>
      <c r="F3" s="55"/>
      <c r="G3" s="55"/>
      <c r="H3" s="55"/>
      <c r="I3" s="55"/>
      <c r="J3" s="55"/>
      <c r="K3" s="64"/>
    </row>
    <row r="4" spans="1:11" ht="15" customHeight="1" x14ac:dyDescent="0.2">
      <c r="A4" s="121" t="str">
        <f>'Beoordelen proefopdrachten'!A1</f>
        <v>Balken en teksten</v>
      </c>
      <c r="B4" s="56"/>
      <c r="C4" s="52"/>
      <c r="D4" s="116" t="s">
        <v>5</v>
      </c>
      <c r="E4" s="117"/>
      <c r="F4" s="117"/>
      <c r="G4" s="117"/>
      <c r="H4" s="116" t="s">
        <v>6</v>
      </c>
      <c r="I4" s="117"/>
      <c r="J4" s="117"/>
      <c r="K4" s="120"/>
    </row>
    <row r="5" spans="1:11" ht="12" customHeight="1" x14ac:dyDescent="0.2">
      <c r="A5" s="122"/>
      <c r="B5" s="140" t="str">
        <f>'Beoordelen proefopdrachten'!B1</f>
        <v>Grijswaarden</v>
      </c>
      <c r="C5" s="52"/>
      <c r="D5" s="57" t="s">
        <v>3</v>
      </c>
      <c r="E5" s="22" t="s">
        <v>17</v>
      </c>
      <c r="F5" s="57" t="s">
        <v>4</v>
      </c>
      <c r="G5" s="58" t="s">
        <v>17</v>
      </c>
      <c r="H5" s="57" t="s">
        <v>3</v>
      </c>
      <c r="I5" s="22" t="s">
        <v>17</v>
      </c>
      <c r="J5" s="57" t="s">
        <v>4</v>
      </c>
      <c r="K5" s="22" t="s">
        <v>17</v>
      </c>
    </row>
    <row r="6" spans="1:11" ht="80" customHeight="1" x14ac:dyDescent="0.2">
      <c r="A6" s="122"/>
      <c r="B6" s="135"/>
      <c r="C6" s="52"/>
      <c r="D6" s="118" t="s">
        <v>2</v>
      </c>
      <c r="E6" s="119"/>
      <c r="F6" s="118" t="s">
        <v>2</v>
      </c>
      <c r="G6" s="119"/>
      <c r="H6" s="118" t="s">
        <v>2</v>
      </c>
      <c r="I6" s="119"/>
      <c r="J6" s="118" t="s">
        <v>2</v>
      </c>
      <c r="K6" s="118"/>
    </row>
    <row r="7" spans="1:11" ht="15" customHeight="1" x14ac:dyDescent="0.2">
      <c r="A7" s="122"/>
      <c r="B7" s="65"/>
      <c r="C7" s="52"/>
      <c r="D7" s="116" t="s">
        <v>5</v>
      </c>
      <c r="E7" s="117"/>
      <c r="F7" s="117"/>
      <c r="G7" s="117"/>
      <c r="H7" s="116" t="s">
        <v>6</v>
      </c>
      <c r="I7" s="117"/>
      <c r="J7" s="117"/>
      <c r="K7" s="120"/>
    </row>
    <row r="8" spans="1:11" ht="12" customHeight="1" x14ac:dyDescent="0.2">
      <c r="A8" s="122"/>
      <c r="B8" s="142" t="str">
        <f>'Beoordelen proefopdrachten'!B2</f>
        <v>Lichte tinten</v>
      </c>
      <c r="C8" s="52"/>
      <c r="D8" s="57" t="s">
        <v>3</v>
      </c>
      <c r="E8" s="22" t="s">
        <v>17</v>
      </c>
      <c r="F8" s="57" t="s">
        <v>4</v>
      </c>
      <c r="G8" s="58" t="s">
        <v>17</v>
      </c>
      <c r="H8" s="57" t="s">
        <v>3</v>
      </c>
      <c r="I8" s="22" t="s">
        <v>17</v>
      </c>
      <c r="J8" s="57" t="s">
        <v>4</v>
      </c>
      <c r="K8" s="22" t="s">
        <v>17</v>
      </c>
    </row>
    <row r="9" spans="1:11" ht="80" customHeight="1" x14ac:dyDescent="0.2">
      <c r="A9" s="122"/>
      <c r="B9" s="136"/>
      <c r="C9" s="52"/>
      <c r="D9" s="118" t="s">
        <v>2</v>
      </c>
      <c r="E9" s="119"/>
      <c r="F9" s="118" t="s">
        <v>2</v>
      </c>
      <c r="G9" s="119"/>
      <c r="H9" s="118" t="s">
        <v>2</v>
      </c>
      <c r="I9" s="119"/>
      <c r="J9" s="118" t="s">
        <v>2</v>
      </c>
      <c r="K9" s="118"/>
    </row>
    <row r="10" spans="1:11" ht="15" customHeight="1" x14ac:dyDescent="0.2">
      <c r="A10" s="122"/>
      <c r="B10" s="59"/>
      <c r="C10" s="52"/>
      <c r="D10" s="116" t="s">
        <v>5</v>
      </c>
      <c r="E10" s="117"/>
      <c r="F10" s="117"/>
      <c r="G10" s="117"/>
      <c r="H10" s="116" t="s">
        <v>6</v>
      </c>
      <c r="I10" s="117"/>
      <c r="J10" s="117"/>
      <c r="K10" s="120"/>
    </row>
    <row r="11" spans="1:11" ht="12" customHeight="1" x14ac:dyDescent="0.2">
      <c r="A11" s="122"/>
      <c r="B11" s="140" t="str">
        <f>'Beoordelen proefopdrachten'!B3</f>
        <v>Felle tinten</v>
      </c>
      <c r="C11" s="52"/>
      <c r="D11" s="57" t="s">
        <v>3</v>
      </c>
      <c r="E11" s="22" t="s">
        <v>17</v>
      </c>
      <c r="F11" s="57" t="s">
        <v>4</v>
      </c>
      <c r="G11" s="58" t="s">
        <v>17</v>
      </c>
      <c r="H11" s="57" t="s">
        <v>3</v>
      </c>
      <c r="I11" s="22" t="s">
        <v>17</v>
      </c>
      <c r="J11" s="57" t="s">
        <v>4</v>
      </c>
      <c r="K11" s="22" t="s">
        <v>17</v>
      </c>
    </row>
    <row r="12" spans="1:11" ht="80" customHeight="1" x14ac:dyDescent="0.2">
      <c r="A12" s="122"/>
      <c r="B12" s="135"/>
      <c r="C12" s="52"/>
      <c r="D12" s="118" t="s">
        <v>2</v>
      </c>
      <c r="E12" s="119"/>
      <c r="F12" s="118" t="s">
        <v>2</v>
      </c>
      <c r="G12" s="119"/>
      <c r="H12" s="118" t="s">
        <v>2</v>
      </c>
      <c r="I12" s="119"/>
      <c r="J12" s="118" t="s">
        <v>2</v>
      </c>
      <c r="K12" s="118"/>
    </row>
    <row r="13" spans="1:11" ht="15" customHeight="1" x14ac:dyDescent="0.2">
      <c r="A13" s="122"/>
      <c r="B13" s="66"/>
      <c r="C13" s="52"/>
      <c r="D13" s="116" t="s">
        <v>5</v>
      </c>
      <c r="E13" s="117"/>
      <c r="F13" s="117"/>
      <c r="G13" s="117"/>
      <c r="H13" s="116" t="s">
        <v>6</v>
      </c>
      <c r="I13" s="117"/>
      <c r="J13" s="117"/>
      <c r="K13" s="120"/>
    </row>
    <row r="14" spans="1:11" ht="12" customHeight="1" x14ac:dyDescent="0.2">
      <c r="A14" s="122"/>
      <c r="B14" s="143" t="str">
        <f>'Beoordelen proefopdrachten'!B4</f>
        <v>Teksten in kleur</v>
      </c>
      <c r="C14" s="52"/>
      <c r="D14" s="57" t="s">
        <v>3</v>
      </c>
      <c r="E14" s="22" t="s">
        <v>17</v>
      </c>
      <c r="F14" s="57" t="s">
        <v>4</v>
      </c>
      <c r="G14" s="58" t="s">
        <v>17</v>
      </c>
      <c r="H14" s="57" t="s">
        <v>3</v>
      </c>
      <c r="I14" s="22" t="s">
        <v>17</v>
      </c>
      <c r="J14" s="57" t="s">
        <v>4</v>
      </c>
      <c r="K14" s="22" t="s">
        <v>17</v>
      </c>
    </row>
    <row r="15" spans="1:11" ht="80" customHeight="1" x14ac:dyDescent="0.2">
      <c r="A15" s="122"/>
      <c r="B15" s="136"/>
      <c r="C15" s="52"/>
      <c r="D15" s="118" t="s">
        <v>2</v>
      </c>
      <c r="E15" s="119"/>
      <c r="F15" s="118" t="s">
        <v>2</v>
      </c>
      <c r="G15" s="119"/>
      <c r="H15" s="118" t="s">
        <v>2</v>
      </c>
      <c r="I15" s="119"/>
      <c r="J15" s="118" t="s">
        <v>2</v>
      </c>
      <c r="K15" s="118"/>
    </row>
    <row r="16" spans="1:11" ht="15" customHeight="1" x14ac:dyDescent="0.2">
      <c r="A16" s="144" t="str">
        <f>'Beoordelen proefopdrachten'!A5</f>
        <v>Logo</v>
      </c>
      <c r="B16" s="59"/>
      <c r="C16" s="52"/>
      <c r="D16" s="116" t="s">
        <v>5</v>
      </c>
      <c r="E16" s="117"/>
      <c r="F16" s="117"/>
      <c r="G16" s="117"/>
      <c r="H16" s="116" t="s">
        <v>6</v>
      </c>
      <c r="I16" s="117"/>
      <c r="J16" s="117"/>
      <c r="K16" s="120"/>
    </row>
    <row r="17" spans="1:12" ht="12" customHeight="1" x14ac:dyDescent="0.2">
      <c r="A17" s="145"/>
      <c r="B17" s="125" t="str">
        <f>'Beoordelen proefopdrachten'!B5</f>
        <v>Kleur/contrast</v>
      </c>
      <c r="C17" s="52"/>
      <c r="D17" s="57" t="s">
        <v>3</v>
      </c>
      <c r="E17" s="22" t="s">
        <v>17</v>
      </c>
      <c r="F17" s="57" t="s">
        <v>4</v>
      </c>
      <c r="G17" s="58" t="s">
        <v>17</v>
      </c>
      <c r="H17" s="57" t="s">
        <v>3</v>
      </c>
      <c r="I17" s="22" t="s">
        <v>17</v>
      </c>
      <c r="J17" s="57" t="s">
        <v>4</v>
      </c>
      <c r="K17" s="22" t="s">
        <v>17</v>
      </c>
    </row>
    <row r="18" spans="1:12" ht="80" customHeight="1" x14ac:dyDescent="0.2">
      <c r="A18" s="146"/>
      <c r="B18" s="126"/>
      <c r="C18" s="52"/>
      <c r="D18" s="118" t="s">
        <v>2</v>
      </c>
      <c r="E18" s="119"/>
      <c r="F18" s="118" t="s">
        <v>2</v>
      </c>
      <c r="G18" s="119"/>
      <c r="H18" s="118" t="s">
        <v>2</v>
      </c>
      <c r="I18" s="119"/>
      <c r="J18" s="118" t="s">
        <v>2</v>
      </c>
      <c r="K18" s="118"/>
    </row>
    <row r="19" spans="1:12" ht="15" customHeight="1" x14ac:dyDescent="0.2">
      <c r="A19" s="154" t="str">
        <f>'Beoordelen proefopdrachten'!A6</f>
        <v>Algemeen</v>
      </c>
      <c r="B19" s="79"/>
      <c r="C19" s="52"/>
      <c r="D19" s="116" t="s">
        <v>5</v>
      </c>
      <c r="E19" s="117"/>
      <c r="F19" s="117"/>
      <c r="G19" s="117"/>
      <c r="H19" s="116" t="s">
        <v>6</v>
      </c>
      <c r="I19" s="117"/>
      <c r="J19" s="117"/>
      <c r="K19" s="120"/>
    </row>
    <row r="20" spans="1:12" ht="12" customHeight="1" x14ac:dyDescent="0.2">
      <c r="A20" s="154"/>
      <c r="B20" s="147" t="str">
        <f>'Beoordelen proefopdrachten'!B6</f>
        <v>Strepen</v>
      </c>
      <c r="C20" s="52"/>
      <c r="D20" s="57" t="s">
        <v>3</v>
      </c>
      <c r="E20" s="22" t="s">
        <v>17</v>
      </c>
      <c r="F20" s="57" t="s">
        <v>4</v>
      </c>
      <c r="G20" s="22" t="s">
        <v>17</v>
      </c>
      <c r="H20" s="57" t="s">
        <v>3</v>
      </c>
      <c r="I20" s="22" t="s">
        <v>17</v>
      </c>
      <c r="J20" s="57" t="s">
        <v>4</v>
      </c>
      <c r="K20" s="22" t="s">
        <v>17</v>
      </c>
    </row>
    <row r="21" spans="1:12" ht="80" customHeight="1" x14ac:dyDescent="0.2">
      <c r="A21" s="154"/>
      <c r="B21" s="148"/>
      <c r="C21" s="52"/>
      <c r="D21" s="118" t="s">
        <v>2</v>
      </c>
      <c r="E21" s="119"/>
      <c r="F21" s="118" t="s">
        <v>2</v>
      </c>
      <c r="G21" s="119"/>
      <c r="H21" s="118" t="s">
        <v>2</v>
      </c>
      <c r="I21" s="119"/>
      <c r="J21" s="118" t="s">
        <v>2</v>
      </c>
      <c r="K21" s="118"/>
    </row>
    <row r="22" spans="1:12" ht="15" customHeight="1" x14ac:dyDescent="0.2">
      <c r="A22" s="154"/>
      <c r="B22" s="80"/>
      <c r="C22" s="52"/>
      <c r="D22" s="116" t="s">
        <v>5</v>
      </c>
      <c r="E22" s="117"/>
      <c r="F22" s="117"/>
      <c r="G22" s="117"/>
      <c r="H22" s="116" t="s">
        <v>6</v>
      </c>
      <c r="I22" s="117"/>
      <c r="J22" s="117"/>
      <c r="K22" s="120"/>
    </row>
    <row r="23" spans="1:12" ht="12" customHeight="1" x14ac:dyDescent="0.2">
      <c r="A23" s="154"/>
      <c r="B23" s="127" t="str">
        <f>'Beoordelen proefopdrachten'!B7</f>
        <v>Recht</v>
      </c>
      <c r="C23" s="52"/>
      <c r="D23" s="57" t="s">
        <v>3</v>
      </c>
      <c r="E23" s="22" t="s">
        <v>17</v>
      </c>
      <c r="F23" s="57" t="s">
        <v>4</v>
      </c>
      <c r="G23" s="58" t="s">
        <v>17</v>
      </c>
      <c r="H23" s="57" t="s">
        <v>3</v>
      </c>
      <c r="I23" s="22" t="s">
        <v>17</v>
      </c>
      <c r="J23" s="57" t="s">
        <v>4</v>
      </c>
      <c r="K23" s="22" t="s">
        <v>17</v>
      </c>
    </row>
    <row r="24" spans="1:12" ht="80" customHeight="1" x14ac:dyDescent="0.2">
      <c r="A24" s="154"/>
      <c r="B24" s="128"/>
      <c r="C24" s="52"/>
      <c r="D24" s="118" t="s">
        <v>2</v>
      </c>
      <c r="E24" s="119"/>
      <c r="F24" s="118" t="s">
        <v>2</v>
      </c>
      <c r="G24" s="119"/>
      <c r="H24" s="129" t="s">
        <v>2</v>
      </c>
      <c r="I24" s="130"/>
      <c r="J24" s="129" t="s">
        <v>2</v>
      </c>
      <c r="K24" s="131"/>
    </row>
    <row r="25" spans="1:12" ht="15" customHeight="1" x14ac:dyDescent="0.2">
      <c r="A25" s="61"/>
      <c r="B25" s="60"/>
      <c r="C25" s="52"/>
      <c r="D25" s="81"/>
      <c r="E25" s="62"/>
      <c r="F25" s="62"/>
      <c r="G25" s="62"/>
      <c r="H25" s="62"/>
      <c r="I25" s="62"/>
      <c r="J25" s="62"/>
      <c r="K25" s="82"/>
    </row>
    <row r="26" spans="1:12" ht="12" customHeight="1" x14ac:dyDescent="0.2">
      <c r="A26" s="18"/>
      <c r="H26" s="4"/>
    </row>
    <row r="27" spans="1:12" ht="38" customHeight="1" x14ac:dyDescent="0.2">
      <c r="A27" s="8"/>
      <c r="B27" s="53" t="str">
        <f>'Medewerker ICT'!B27</f>
        <v>Beoordeling Type 2: 
Full color MFP minimaal 60 PPM</v>
      </c>
      <c r="C27" s="54"/>
      <c r="D27" s="55"/>
      <c r="E27" s="55"/>
      <c r="F27" s="55"/>
      <c r="G27" s="77"/>
      <c r="H27" s="77"/>
      <c r="I27" s="77"/>
      <c r="J27" s="77"/>
      <c r="K27" s="78"/>
      <c r="L27" s="67"/>
    </row>
    <row r="28" spans="1:12" ht="15" customHeight="1" x14ac:dyDescent="0.2">
      <c r="A28" s="121" t="str">
        <f>'Beoordelen proefopdrachten'!A1</f>
        <v>Balken en teksten</v>
      </c>
      <c r="B28" s="56"/>
      <c r="C28" s="52"/>
      <c r="D28" s="116" t="s">
        <v>5</v>
      </c>
      <c r="E28" s="117"/>
      <c r="F28" s="117"/>
      <c r="G28" s="117"/>
      <c r="H28" s="116" t="s">
        <v>6</v>
      </c>
      <c r="I28" s="117"/>
      <c r="J28" s="117"/>
      <c r="K28" s="120"/>
      <c r="L28" s="67"/>
    </row>
    <row r="29" spans="1:12" ht="12" customHeight="1" x14ac:dyDescent="0.2">
      <c r="A29" s="122"/>
      <c r="B29" s="125" t="str">
        <f>'Beoordelen proefopdrachten'!B1</f>
        <v>Grijswaarden</v>
      </c>
      <c r="C29" s="52"/>
      <c r="D29" s="57" t="s">
        <v>3</v>
      </c>
      <c r="E29" s="22" t="s">
        <v>17</v>
      </c>
      <c r="F29" s="57" t="s">
        <v>4</v>
      </c>
      <c r="G29" s="58" t="s">
        <v>17</v>
      </c>
      <c r="H29" s="57" t="s">
        <v>3</v>
      </c>
      <c r="I29" s="22" t="s">
        <v>17</v>
      </c>
      <c r="J29" s="57" t="s">
        <v>4</v>
      </c>
      <c r="K29" s="71" t="s">
        <v>17</v>
      </c>
    </row>
    <row r="30" spans="1:12" ht="80" customHeight="1" x14ac:dyDescent="0.2">
      <c r="A30" s="122"/>
      <c r="B30" s="126"/>
      <c r="C30" s="52"/>
      <c r="D30" s="118" t="s">
        <v>2</v>
      </c>
      <c r="E30" s="119"/>
      <c r="F30" s="118" t="s">
        <v>2</v>
      </c>
      <c r="G30" s="132"/>
      <c r="H30" s="133" t="s">
        <v>2</v>
      </c>
      <c r="I30" s="133"/>
      <c r="J30" s="133" t="s">
        <v>2</v>
      </c>
      <c r="K30" s="133"/>
    </row>
    <row r="31" spans="1:12" ht="15" customHeight="1" x14ac:dyDescent="0.2">
      <c r="A31" s="122"/>
      <c r="B31" s="65"/>
      <c r="C31" s="52"/>
      <c r="D31" s="116" t="s">
        <v>5</v>
      </c>
      <c r="E31" s="117"/>
      <c r="F31" s="117"/>
      <c r="G31" s="117"/>
      <c r="H31" s="116" t="s">
        <v>6</v>
      </c>
      <c r="I31" s="117"/>
      <c r="J31" s="117"/>
      <c r="K31" s="120"/>
    </row>
    <row r="32" spans="1:12" ht="12" customHeight="1" x14ac:dyDescent="0.2">
      <c r="A32" s="122"/>
      <c r="B32" s="126" t="str">
        <f>'Beoordelen proefopdrachten'!B2</f>
        <v>Lichte tinten</v>
      </c>
      <c r="C32" s="52"/>
      <c r="D32" s="57" t="s">
        <v>3</v>
      </c>
      <c r="E32" s="22" t="s">
        <v>17</v>
      </c>
      <c r="F32" s="57" t="s">
        <v>4</v>
      </c>
      <c r="G32" s="68" t="s">
        <v>17</v>
      </c>
      <c r="H32" s="70" t="s">
        <v>3</v>
      </c>
      <c r="I32" s="71" t="s">
        <v>17</v>
      </c>
      <c r="J32" s="70" t="s">
        <v>4</v>
      </c>
      <c r="K32" s="71" t="s">
        <v>17</v>
      </c>
    </row>
    <row r="33" spans="1:11" ht="80" customHeight="1" x14ac:dyDescent="0.2">
      <c r="A33" s="122"/>
      <c r="B33" s="139"/>
      <c r="C33" s="52"/>
      <c r="D33" s="118" t="s">
        <v>2</v>
      </c>
      <c r="E33" s="119"/>
      <c r="F33" s="118" t="s">
        <v>2</v>
      </c>
      <c r="G33" s="132"/>
      <c r="H33" s="133" t="s">
        <v>2</v>
      </c>
      <c r="I33" s="133"/>
      <c r="J33" s="133" t="s">
        <v>2</v>
      </c>
      <c r="K33" s="133"/>
    </row>
    <row r="34" spans="1:11" ht="15" customHeight="1" x14ac:dyDescent="0.2">
      <c r="A34" s="122"/>
      <c r="B34" s="59"/>
      <c r="C34" s="52"/>
      <c r="D34" s="116" t="s">
        <v>5</v>
      </c>
      <c r="E34" s="117"/>
      <c r="F34" s="117"/>
      <c r="G34" s="117"/>
      <c r="H34" s="116" t="s">
        <v>6</v>
      </c>
      <c r="I34" s="117"/>
      <c r="J34" s="117"/>
      <c r="K34" s="120"/>
    </row>
    <row r="35" spans="1:11" ht="12" customHeight="1" x14ac:dyDescent="0.2">
      <c r="A35" s="122"/>
      <c r="B35" s="125" t="str">
        <f>'Beoordelen proefopdrachten'!B3</f>
        <v>Felle tinten</v>
      </c>
      <c r="C35" s="52"/>
      <c r="D35" s="57" t="s">
        <v>3</v>
      </c>
      <c r="E35" s="22" t="s">
        <v>17</v>
      </c>
      <c r="F35" s="57" t="s">
        <v>4</v>
      </c>
      <c r="G35" s="68" t="s">
        <v>17</v>
      </c>
      <c r="H35" s="70" t="s">
        <v>3</v>
      </c>
      <c r="I35" s="71" t="s">
        <v>17</v>
      </c>
      <c r="J35" s="70" t="s">
        <v>4</v>
      </c>
      <c r="K35" s="71" t="s">
        <v>17</v>
      </c>
    </row>
    <row r="36" spans="1:11" ht="80" customHeight="1" x14ac:dyDescent="0.2">
      <c r="A36" s="122"/>
      <c r="B36" s="126"/>
      <c r="C36" s="52"/>
      <c r="D36" s="118" t="s">
        <v>2</v>
      </c>
      <c r="E36" s="119"/>
      <c r="F36" s="118" t="s">
        <v>2</v>
      </c>
      <c r="G36" s="132"/>
      <c r="H36" s="133" t="s">
        <v>2</v>
      </c>
      <c r="I36" s="133"/>
      <c r="J36" s="133" t="s">
        <v>2</v>
      </c>
      <c r="K36" s="133"/>
    </row>
    <row r="37" spans="1:11" ht="15" customHeight="1" x14ac:dyDescent="0.2">
      <c r="A37" s="122"/>
      <c r="B37" s="65"/>
      <c r="C37" s="52"/>
      <c r="D37" s="116" t="s">
        <v>5</v>
      </c>
      <c r="E37" s="117"/>
      <c r="F37" s="117"/>
      <c r="G37" s="117"/>
      <c r="H37" s="116" t="s">
        <v>6</v>
      </c>
      <c r="I37" s="117"/>
      <c r="J37" s="117"/>
      <c r="K37" s="120"/>
    </row>
    <row r="38" spans="1:11" ht="12" customHeight="1" x14ac:dyDescent="0.2">
      <c r="A38" s="122"/>
      <c r="B38" s="150" t="str">
        <f>'Beoordelen proefopdrachten'!B4</f>
        <v>Teksten in kleur</v>
      </c>
      <c r="C38" s="52"/>
      <c r="D38" s="57" t="s">
        <v>3</v>
      </c>
      <c r="E38" s="22" t="s">
        <v>17</v>
      </c>
      <c r="F38" s="57" t="s">
        <v>4</v>
      </c>
      <c r="G38" s="68" t="s">
        <v>17</v>
      </c>
      <c r="H38" s="70" t="s">
        <v>3</v>
      </c>
      <c r="I38" s="71" t="s">
        <v>17</v>
      </c>
      <c r="J38" s="70" t="s">
        <v>4</v>
      </c>
      <c r="K38" s="71" t="s">
        <v>17</v>
      </c>
    </row>
    <row r="39" spans="1:11" ht="80" customHeight="1" x14ac:dyDescent="0.2">
      <c r="A39" s="134"/>
      <c r="B39" s="139"/>
      <c r="C39" s="52"/>
      <c r="D39" s="118" t="s">
        <v>2</v>
      </c>
      <c r="E39" s="119"/>
      <c r="F39" s="118" t="s">
        <v>2</v>
      </c>
      <c r="G39" s="132"/>
      <c r="H39" s="133" t="s">
        <v>2</v>
      </c>
      <c r="I39" s="133"/>
      <c r="J39" s="133" t="s">
        <v>2</v>
      </c>
      <c r="K39" s="133"/>
    </row>
    <row r="40" spans="1:11" ht="15" customHeight="1" x14ac:dyDescent="0.2">
      <c r="A40" s="121" t="str">
        <f>'Beoordelen proefopdrachten'!A5</f>
        <v>Logo</v>
      </c>
      <c r="B40" s="65"/>
      <c r="C40" s="52"/>
      <c r="D40" s="116" t="s">
        <v>5</v>
      </c>
      <c r="E40" s="117"/>
      <c r="F40" s="117"/>
      <c r="G40" s="117"/>
      <c r="H40" s="116" t="s">
        <v>6</v>
      </c>
      <c r="I40" s="117"/>
      <c r="J40" s="117"/>
      <c r="K40" s="120"/>
    </row>
    <row r="41" spans="1:11" ht="12" customHeight="1" x14ac:dyDescent="0.2">
      <c r="A41" s="122"/>
      <c r="B41" s="151" t="str">
        <f>'Beoordelen proefopdrachten'!B5</f>
        <v>Kleur/contrast</v>
      </c>
      <c r="C41" s="52"/>
      <c r="D41" s="57" t="s">
        <v>3</v>
      </c>
      <c r="E41" s="22" t="s">
        <v>17</v>
      </c>
      <c r="F41" s="57" t="s">
        <v>4</v>
      </c>
      <c r="G41" s="68" t="s">
        <v>17</v>
      </c>
      <c r="H41" s="70" t="s">
        <v>3</v>
      </c>
      <c r="I41" s="71" t="s">
        <v>17</v>
      </c>
      <c r="J41" s="70" t="s">
        <v>4</v>
      </c>
      <c r="K41" s="71" t="s">
        <v>17</v>
      </c>
    </row>
    <row r="42" spans="1:11" ht="80" customHeight="1" x14ac:dyDescent="0.2">
      <c r="A42" s="122"/>
      <c r="B42" s="151"/>
      <c r="C42" s="52"/>
      <c r="D42" s="118" t="s">
        <v>2</v>
      </c>
      <c r="E42" s="119"/>
      <c r="F42" s="118" t="s">
        <v>2</v>
      </c>
      <c r="G42" s="132"/>
      <c r="H42" s="133" t="s">
        <v>2</v>
      </c>
      <c r="I42" s="133"/>
      <c r="J42" s="133" t="s">
        <v>2</v>
      </c>
      <c r="K42" s="133"/>
    </row>
    <row r="43" spans="1:11" ht="15" customHeight="1" x14ac:dyDescent="0.2">
      <c r="A43" s="155" t="str">
        <f>'Beoordelen proefopdrachten'!A6</f>
        <v>Algemeen</v>
      </c>
      <c r="B43" s="65"/>
      <c r="C43" s="52"/>
      <c r="D43" s="116" t="s">
        <v>5</v>
      </c>
      <c r="E43" s="117"/>
      <c r="F43" s="117"/>
      <c r="G43" s="117"/>
      <c r="H43" s="116" t="s">
        <v>6</v>
      </c>
      <c r="I43" s="117"/>
      <c r="J43" s="117"/>
      <c r="K43" s="120"/>
    </row>
    <row r="44" spans="1:11" ht="12" customHeight="1" x14ac:dyDescent="0.2">
      <c r="A44" s="124"/>
      <c r="B44" s="151" t="str">
        <f>'Beoordelen proefopdrachten'!B6</f>
        <v>Strepen</v>
      </c>
      <c r="C44" s="52"/>
      <c r="D44" s="57" t="s">
        <v>3</v>
      </c>
      <c r="E44" s="22" t="s">
        <v>17</v>
      </c>
      <c r="F44" s="57" t="s">
        <v>4</v>
      </c>
      <c r="G44" s="68" t="s">
        <v>17</v>
      </c>
      <c r="H44" s="70" t="s">
        <v>3</v>
      </c>
      <c r="I44" s="71" t="s">
        <v>17</v>
      </c>
      <c r="J44" s="70" t="s">
        <v>4</v>
      </c>
      <c r="K44" s="71" t="s">
        <v>17</v>
      </c>
    </row>
    <row r="45" spans="1:11" ht="80" customHeight="1" x14ac:dyDescent="0.2">
      <c r="A45" s="124"/>
      <c r="B45" s="151"/>
      <c r="C45" s="52"/>
      <c r="D45" s="118" t="s">
        <v>2</v>
      </c>
      <c r="E45" s="119"/>
      <c r="F45" s="118" t="s">
        <v>2</v>
      </c>
      <c r="G45" s="132"/>
      <c r="H45" s="133" t="s">
        <v>2</v>
      </c>
      <c r="I45" s="133"/>
      <c r="J45" s="133" t="s">
        <v>2</v>
      </c>
      <c r="K45" s="133"/>
    </row>
    <row r="46" spans="1:11" ht="15" customHeight="1" x14ac:dyDescent="0.2">
      <c r="A46" s="124"/>
      <c r="B46" s="72"/>
      <c r="C46" s="52"/>
      <c r="D46" s="116" t="s">
        <v>5</v>
      </c>
      <c r="E46" s="117"/>
      <c r="F46" s="117"/>
      <c r="G46" s="117"/>
      <c r="H46" s="116" t="s">
        <v>6</v>
      </c>
      <c r="I46" s="117"/>
      <c r="J46" s="117"/>
      <c r="K46" s="120"/>
    </row>
    <row r="47" spans="1:11" ht="12" customHeight="1" x14ac:dyDescent="0.2">
      <c r="A47" s="124"/>
      <c r="B47" s="151" t="str">
        <f>'Beoordelen proefopdrachten'!B7</f>
        <v>Recht</v>
      </c>
      <c r="C47" s="52"/>
      <c r="D47" s="57" t="s">
        <v>3</v>
      </c>
      <c r="E47" s="22" t="s">
        <v>17</v>
      </c>
      <c r="F47" s="57" t="s">
        <v>4</v>
      </c>
      <c r="G47" s="68" t="s">
        <v>17</v>
      </c>
      <c r="H47" s="70" t="s">
        <v>3</v>
      </c>
      <c r="I47" s="71" t="s">
        <v>17</v>
      </c>
      <c r="J47" s="70" t="s">
        <v>4</v>
      </c>
      <c r="K47" s="71" t="s">
        <v>17</v>
      </c>
    </row>
    <row r="48" spans="1:11" ht="80" customHeight="1" x14ac:dyDescent="0.2">
      <c r="A48" s="124"/>
      <c r="B48" s="151"/>
      <c r="C48" s="52"/>
      <c r="D48" s="118" t="s">
        <v>2</v>
      </c>
      <c r="E48" s="119"/>
      <c r="F48" s="118" t="s">
        <v>2</v>
      </c>
      <c r="G48" s="132"/>
      <c r="H48" s="131" t="s">
        <v>2</v>
      </c>
      <c r="I48" s="133"/>
      <c r="J48" s="131" t="s">
        <v>2</v>
      </c>
      <c r="K48" s="133"/>
    </row>
    <row r="49" spans="1:11" ht="15" customHeight="1" x14ac:dyDescent="0.2">
      <c r="A49" s="124"/>
      <c r="B49" s="73"/>
      <c r="C49" s="52"/>
      <c r="D49" s="83"/>
      <c r="E49" s="62"/>
      <c r="F49" s="62"/>
      <c r="G49" s="69"/>
      <c r="H49" s="76"/>
      <c r="I49" s="76"/>
      <c r="J49" s="76"/>
      <c r="K49" s="74"/>
    </row>
    <row r="50" spans="1:11" ht="15" customHeight="1" x14ac:dyDescent="0.2">
      <c r="H50" s="63"/>
    </row>
    <row r="51" spans="1:11" ht="38" customHeight="1" x14ac:dyDescent="0.2">
      <c r="A51" s="8"/>
      <c r="B51" s="53" t="str">
        <f>'Medewerker ICT'!B51</f>
        <v>Beoordeling Type 3: 
Full color repromachine minimaal 90 PPM</v>
      </c>
      <c r="C51" s="54"/>
      <c r="D51" s="55"/>
      <c r="E51" s="55"/>
      <c r="F51" s="55"/>
      <c r="G51" s="55"/>
      <c r="H51" s="55"/>
      <c r="I51" s="55"/>
      <c r="J51" s="55"/>
      <c r="K51" s="55"/>
    </row>
    <row r="52" spans="1:11" ht="15" customHeight="1" x14ac:dyDescent="0.2">
      <c r="A52" s="121" t="str">
        <f>'Beoordelen proefopdrachten'!A1</f>
        <v>Balken en teksten</v>
      </c>
      <c r="B52" s="66"/>
      <c r="C52" s="52"/>
      <c r="D52" s="116" t="s">
        <v>5</v>
      </c>
      <c r="E52" s="117"/>
      <c r="F52" s="117"/>
      <c r="G52" s="117"/>
      <c r="H52" s="116" t="s">
        <v>6</v>
      </c>
      <c r="I52" s="117"/>
      <c r="J52" s="117"/>
      <c r="K52" s="120"/>
    </row>
    <row r="53" spans="1:11" ht="12" customHeight="1" x14ac:dyDescent="0.2">
      <c r="A53" s="122"/>
      <c r="B53" s="126" t="str">
        <f>'Beoordelen proefopdrachten'!B1</f>
        <v>Grijswaarden</v>
      </c>
      <c r="C53" s="52"/>
      <c r="D53" s="57" t="s">
        <v>3</v>
      </c>
      <c r="E53" s="22" t="s">
        <v>17</v>
      </c>
      <c r="F53" s="57" t="s">
        <v>4</v>
      </c>
      <c r="G53" s="58" t="s">
        <v>17</v>
      </c>
      <c r="H53" s="57" t="s">
        <v>3</v>
      </c>
      <c r="I53" s="22" t="s">
        <v>17</v>
      </c>
      <c r="J53" s="57" t="s">
        <v>4</v>
      </c>
      <c r="K53" s="22" t="s">
        <v>17</v>
      </c>
    </row>
    <row r="54" spans="1:11" ht="80" customHeight="1" x14ac:dyDescent="0.2">
      <c r="A54" s="122"/>
      <c r="B54" s="126"/>
      <c r="C54" s="52"/>
      <c r="D54" s="118" t="s">
        <v>2</v>
      </c>
      <c r="E54" s="119"/>
      <c r="F54" s="118" t="s">
        <v>2</v>
      </c>
      <c r="G54" s="119"/>
      <c r="H54" s="118" t="s">
        <v>2</v>
      </c>
      <c r="I54" s="119"/>
      <c r="J54" s="118" t="s">
        <v>2</v>
      </c>
      <c r="K54" s="118"/>
    </row>
    <row r="55" spans="1:11" ht="15" customHeight="1" x14ac:dyDescent="0.2">
      <c r="A55" s="122"/>
      <c r="B55" s="66"/>
      <c r="C55" s="52"/>
      <c r="D55" s="116" t="s">
        <v>5</v>
      </c>
      <c r="E55" s="117"/>
      <c r="F55" s="117"/>
      <c r="G55" s="117"/>
      <c r="H55" s="116" t="s">
        <v>6</v>
      </c>
      <c r="I55" s="117"/>
      <c r="J55" s="117"/>
      <c r="K55" s="120"/>
    </row>
    <row r="56" spans="1:11" ht="12" customHeight="1" x14ac:dyDescent="0.2">
      <c r="A56" s="122"/>
      <c r="B56" s="135" t="str">
        <f>'Beoordelen proefopdrachten'!B2</f>
        <v>Lichte tinten</v>
      </c>
      <c r="C56" s="52"/>
      <c r="D56" s="57" t="s">
        <v>3</v>
      </c>
      <c r="E56" s="22" t="s">
        <v>17</v>
      </c>
      <c r="F56" s="57" t="s">
        <v>4</v>
      </c>
      <c r="G56" s="58" t="s">
        <v>17</v>
      </c>
      <c r="H56" s="57" t="s">
        <v>3</v>
      </c>
      <c r="I56" s="22" t="s">
        <v>17</v>
      </c>
      <c r="J56" s="57" t="s">
        <v>4</v>
      </c>
      <c r="K56" s="22" t="s">
        <v>17</v>
      </c>
    </row>
    <row r="57" spans="1:11" ht="80" customHeight="1" x14ac:dyDescent="0.2">
      <c r="A57" s="122"/>
      <c r="B57" s="136"/>
      <c r="C57" s="52"/>
      <c r="D57" s="118" t="s">
        <v>2</v>
      </c>
      <c r="E57" s="119"/>
      <c r="F57" s="118" t="s">
        <v>2</v>
      </c>
      <c r="G57" s="119"/>
      <c r="H57" s="118" t="s">
        <v>2</v>
      </c>
      <c r="I57" s="119"/>
      <c r="J57" s="118" t="s">
        <v>2</v>
      </c>
      <c r="K57" s="118"/>
    </row>
    <row r="58" spans="1:11" ht="15" customHeight="1" x14ac:dyDescent="0.2">
      <c r="A58" s="122"/>
      <c r="B58" s="59"/>
      <c r="C58" s="52"/>
      <c r="D58" s="116" t="s">
        <v>5</v>
      </c>
      <c r="E58" s="117"/>
      <c r="F58" s="117"/>
      <c r="G58" s="117"/>
      <c r="H58" s="116" t="s">
        <v>6</v>
      </c>
      <c r="I58" s="117"/>
      <c r="J58" s="117"/>
      <c r="K58" s="120"/>
    </row>
    <row r="59" spans="1:11" ht="12" customHeight="1" x14ac:dyDescent="0.2">
      <c r="A59" s="122"/>
      <c r="B59" s="137" t="str">
        <f>'Beoordelen proefopdrachten'!B3</f>
        <v>Felle tinten</v>
      </c>
      <c r="C59" s="52"/>
      <c r="D59" s="57" t="s">
        <v>3</v>
      </c>
      <c r="E59" s="22" t="s">
        <v>17</v>
      </c>
      <c r="F59" s="57" t="s">
        <v>4</v>
      </c>
      <c r="G59" s="58" t="s">
        <v>17</v>
      </c>
      <c r="H59" s="57" t="s">
        <v>3</v>
      </c>
      <c r="I59" s="22" t="s">
        <v>17</v>
      </c>
      <c r="J59" s="57" t="s">
        <v>4</v>
      </c>
      <c r="K59" s="22" t="s">
        <v>17</v>
      </c>
    </row>
    <row r="60" spans="1:11" ht="80" customHeight="1" x14ac:dyDescent="0.2">
      <c r="A60" s="122"/>
      <c r="B60" s="138"/>
      <c r="C60" s="52"/>
      <c r="D60" s="118" t="s">
        <v>2</v>
      </c>
      <c r="E60" s="119"/>
      <c r="F60" s="118" t="s">
        <v>2</v>
      </c>
      <c r="G60" s="119"/>
      <c r="H60" s="118" t="s">
        <v>2</v>
      </c>
      <c r="I60" s="119"/>
      <c r="J60" s="118" t="s">
        <v>2</v>
      </c>
      <c r="K60" s="118"/>
    </row>
    <row r="61" spans="1:11" ht="15" customHeight="1" x14ac:dyDescent="0.2">
      <c r="A61" s="122"/>
      <c r="B61" s="59"/>
      <c r="C61" s="52"/>
      <c r="D61" s="116" t="s">
        <v>5</v>
      </c>
      <c r="E61" s="117"/>
      <c r="F61" s="117"/>
      <c r="G61" s="117"/>
      <c r="H61" s="116" t="s">
        <v>6</v>
      </c>
      <c r="I61" s="117"/>
      <c r="J61" s="117"/>
      <c r="K61" s="120"/>
    </row>
    <row r="62" spans="1:11" ht="12" customHeight="1" x14ac:dyDescent="0.2">
      <c r="A62" s="122"/>
      <c r="B62" s="126" t="str">
        <f>'Beoordelen proefopdrachten'!B4</f>
        <v>Teksten in kleur</v>
      </c>
      <c r="C62" s="52"/>
      <c r="D62" s="57" t="s">
        <v>3</v>
      </c>
      <c r="E62" s="22" t="s">
        <v>17</v>
      </c>
      <c r="F62" s="57" t="s">
        <v>4</v>
      </c>
      <c r="G62" s="58" t="s">
        <v>17</v>
      </c>
      <c r="H62" s="57" t="s">
        <v>3</v>
      </c>
      <c r="I62" s="22" t="s">
        <v>17</v>
      </c>
      <c r="J62" s="57" t="s">
        <v>4</v>
      </c>
      <c r="K62" s="22" t="s">
        <v>17</v>
      </c>
    </row>
    <row r="63" spans="1:11" ht="80" customHeight="1" x14ac:dyDescent="0.2">
      <c r="A63" s="134"/>
      <c r="B63" s="139"/>
      <c r="C63" s="52"/>
      <c r="D63" s="118" t="s">
        <v>2</v>
      </c>
      <c r="E63" s="119"/>
      <c r="F63" s="118" t="s">
        <v>2</v>
      </c>
      <c r="G63" s="119"/>
      <c r="H63" s="118" t="s">
        <v>2</v>
      </c>
      <c r="I63" s="119"/>
      <c r="J63" s="118" t="s">
        <v>2</v>
      </c>
      <c r="K63" s="118"/>
    </row>
    <row r="64" spans="1:11" ht="15" customHeight="1" x14ac:dyDescent="0.2">
      <c r="A64" s="121" t="str">
        <f>'Beoordelen proefopdrachten'!A5</f>
        <v>Logo</v>
      </c>
      <c r="B64" s="59"/>
      <c r="C64" s="52"/>
      <c r="D64" s="116" t="s">
        <v>5</v>
      </c>
      <c r="E64" s="117"/>
      <c r="F64" s="117"/>
      <c r="G64" s="117"/>
      <c r="H64" s="116" t="s">
        <v>6</v>
      </c>
      <c r="I64" s="117"/>
      <c r="J64" s="117"/>
      <c r="K64" s="120"/>
    </row>
    <row r="65" spans="1:11" ht="12" customHeight="1" x14ac:dyDescent="0.2">
      <c r="A65" s="122"/>
      <c r="B65" s="125" t="str">
        <f>'Beoordelen proefopdrachten'!B5</f>
        <v>Kleur/contrast</v>
      </c>
      <c r="C65" s="52"/>
      <c r="D65" s="57" t="s">
        <v>3</v>
      </c>
      <c r="E65" s="22" t="s">
        <v>17</v>
      </c>
      <c r="F65" s="57" t="s">
        <v>4</v>
      </c>
      <c r="G65" s="58" t="s">
        <v>17</v>
      </c>
      <c r="H65" s="57" t="s">
        <v>3</v>
      </c>
      <c r="I65" s="22" t="s">
        <v>17</v>
      </c>
      <c r="J65" s="57" t="s">
        <v>4</v>
      </c>
      <c r="K65" s="22" t="s">
        <v>17</v>
      </c>
    </row>
    <row r="66" spans="1:11" ht="80" customHeight="1" x14ac:dyDescent="0.2">
      <c r="A66" s="122"/>
      <c r="B66" s="126"/>
      <c r="C66" s="52"/>
      <c r="D66" s="118" t="s">
        <v>2</v>
      </c>
      <c r="E66" s="119"/>
      <c r="F66" s="118" t="s">
        <v>2</v>
      </c>
      <c r="G66" s="119"/>
      <c r="H66" s="118" t="s">
        <v>2</v>
      </c>
      <c r="I66" s="119"/>
      <c r="J66" s="118" t="s">
        <v>2</v>
      </c>
      <c r="K66" s="118"/>
    </row>
    <row r="67" spans="1:11" ht="15" customHeight="1" x14ac:dyDescent="0.2">
      <c r="A67" s="155" t="str">
        <f>'Beoordelen proefopdrachten'!A6</f>
        <v>Algemeen</v>
      </c>
      <c r="B67" s="66"/>
      <c r="C67" s="52"/>
      <c r="D67" s="116" t="s">
        <v>5</v>
      </c>
      <c r="E67" s="117"/>
      <c r="F67" s="117"/>
      <c r="G67" s="117"/>
      <c r="H67" s="116" t="s">
        <v>6</v>
      </c>
      <c r="I67" s="117"/>
      <c r="J67" s="117"/>
      <c r="K67" s="120"/>
    </row>
    <row r="68" spans="1:11" ht="12" customHeight="1" x14ac:dyDescent="0.2">
      <c r="A68" s="124"/>
      <c r="B68" s="126" t="str">
        <f>'Beoordelen proefopdrachten'!B6</f>
        <v>Strepen</v>
      </c>
      <c r="C68" s="52"/>
      <c r="D68" s="57" t="s">
        <v>3</v>
      </c>
      <c r="E68" s="22" t="s">
        <v>17</v>
      </c>
      <c r="F68" s="57" t="s">
        <v>4</v>
      </c>
      <c r="G68" s="22" t="s">
        <v>17</v>
      </c>
      <c r="H68" s="57" t="s">
        <v>3</v>
      </c>
      <c r="I68" s="22" t="s">
        <v>17</v>
      </c>
      <c r="J68" s="57" t="s">
        <v>4</v>
      </c>
      <c r="K68" s="22" t="s">
        <v>17</v>
      </c>
    </row>
    <row r="69" spans="1:11" ht="80" customHeight="1" x14ac:dyDescent="0.2">
      <c r="A69" s="124"/>
      <c r="B69" s="126"/>
      <c r="C69" s="52"/>
      <c r="D69" s="118" t="s">
        <v>2</v>
      </c>
      <c r="E69" s="119"/>
      <c r="F69" s="118" t="s">
        <v>2</v>
      </c>
      <c r="G69" s="119"/>
      <c r="H69" s="118" t="s">
        <v>2</v>
      </c>
      <c r="I69" s="119"/>
      <c r="J69" s="118" t="s">
        <v>2</v>
      </c>
      <c r="K69" s="118"/>
    </row>
    <row r="70" spans="1:11" ht="15" customHeight="1" x14ac:dyDescent="0.2">
      <c r="A70" s="124"/>
      <c r="B70" s="62"/>
      <c r="C70" s="52"/>
      <c r="D70" s="116" t="s">
        <v>5</v>
      </c>
      <c r="E70" s="117"/>
      <c r="F70" s="117"/>
      <c r="G70" s="117"/>
      <c r="H70" s="116" t="s">
        <v>6</v>
      </c>
      <c r="I70" s="117"/>
      <c r="J70" s="117"/>
      <c r="K70" s="120"/>
    </row>
    <row r="71" spans="1:11" ht="12" customHeight="1" x14ac:dyDescent="0.2">
      <c r="A71" s="124"/>
      <c r="B71" s="126" t="str">
        <f>'Beoordelen proefopdrachten'!B7</f>
        <v>Recht</v>
      </c>
      <c r="C71" s="52"/>
      <c r="D71" s="57" t="s">
        <v>3</v>
      </c>
      <c r="E71" s="22" t="s">
        <v>17</v>
      </c>
      <c r="F71" s="57" t="s">
        <v>4</v>
      </c>
      <c r="G71" s="58" t="s">
        <v>17</v>
      </c>
      <c r="H71" s="57" t="s">
        <v>3</v>
      </c>
      <c r="I71" s="22" t="s">
        <v>17</v>
      </c>
      <c r="J71" s="57" t="s">
        <v>4</v>
      </c>
      <c r="K71" s="22" t="s">
        <v>17</v>
      </c>
    </row>
    <row r="72" spans="1:11" ht="80" customHeight="1" x14ac:dyDescent="0.2">
      <c r="A72" s="124"/>
      <c r="B72" s="126"/>
      <c r="C72" s="52"/>
      <c r="D72" s="118" t="s">
        <v>2</v>
      </c>
      <c r="E72" s="119"/>
      <c r="F72" s="118" t="s">
        <v>2</v>
      </c>
      <c r="G72" s="119"/>
      <c r="H72" s="118" t="s">
        <v>2</v>
      </c>
      <c r="I72" s="119"/>
      <c r="J72" s="118" t="s">
        <v>2</v>
      </c>
      <c r="K72" s="118"/>
    </row>
    <row r="73" spans="1:11" ht="19" customHeight="1" x14ac:dyDescent="0.2">
      <c r="A73" s="75"/>
      <c r="B73" s="85"/>
      <c r="D73" s="83"/>
      <c r="E73" s="73"/>
      <c r="F73" s="73"/>
      <c r="G73" s="73"/>
      <c r="H73" s="73"/>
      <c r="I73" s="73"/>
      <c r="J73" s="73"/>
      <c r="K73" s="84"/>
    </row>
  </sheetData>
  <sheetProtection algorithmName="SHA-512" hashValue="RsawPKgbIAbkbIMVe6KoQbECpw5h76X9UYY7sTefmSO/o3sOJmLcJ9J6e6hBvNdWrmofWui/JvJSK1wOAznd/A==" saltValue="s4vAdHmnUXgxSNrGCgTvxQ==" spinCount="100000" sheet="1" objects="1" scenarios="1"/>
  <mergeCells count="157">
    <mergeCell ref="A64:A66"/>
    <mergeCell ref="H64:K64"/>
    <mergeCell ref="B65:B66"/>
    <mergeCell ref="H66:I66"/>
    <mergeCell ref="J66:K66"/>
    <mergeCell ref="A67:A72"/>
    <mergeCell ref="H67:K67"/>
    <mergeCell ref="B68:B69"/>
    <mergeCell ref="H69:I69"/>
    <mergeCell ref="J69:K69"/>
    <mergeCell ref="H70:K70"/>
    <mergeCell ref="H72:I72"/>
    <mergeCell ref="J72:K72"/>
    <mergeCell ref="D67:G67"/>
    <mergeCell ref="D69:E69"/>
    <mergeCell ref="F69:G69"/>
    <mergeCell ref="D70:G70"/>
    <mergeCell ref="D72:E72"/>
    <mergeCell ref="F72:G72"/>
    <mergeCell ref="D64:G64"/>
    <mergeCell ref="D66:E66"/>
    <mergeCell ref="F66:G66"/>
    <mergeCell ref="B71:B72"/>
    <mergeCell ref="A52:A63"/>
    <mergeCell ref="H52:K52"/>
    <mergeCell ref="B53:B54"/>
    <mergeCell ref="H54:I54"/>
    <mergeCell ref="J54:K54"/>
    <mergeCell ref="H55:K55"/>
    <mergeCell ref="B56:B57"/>
    <mergeCell ref="H57:I57"/>
    <mergeCell ref="J57:K57"/>
    <mergeCell ref="H58:K58"/>
    <mergeCell ref="B59:B60"/>
    <mergeCell ref="H60:I60"/>
    <mergeCell ref="J60:K60"/>
    <mergeCell ref="H61:K61"/>
    <mergeCell ref="B62:B63"/>
    <mergeCell ref="H63:I63"/>
    <mergeCell ref="J63:K63"/>
    <mergeCell ref="D63:E63"/>
    <mergeCell ref="F63:G63"/>
    <mergeCell ref="D60:E60"/>
    <mergeCell ref="F60:G60"/>
    <mergeCell ref="D61:G61"/>
    <mergeCell ref="D57:E57"/>
    <mergeCell ref="F57:G57"/>
    <mergeCell ref="A40:A42"/>
    <mergeCell ref="H40:K40"/>
    <mergeCell ref="B41:B42"/>
    <mergeCell ref="H42:I42"/>
    <mergeCell ref="J42:K42"/>
    <mergeCell ref="A43:A49"/>
    <mergeCell ref="H43:K43"/>
    <mergeCell ref="B44:B45"/>
    <mergeCell ref="H45:I45"/>
    <mergeCell ref="J45:K45"/>
    <mergeCell ref="D46:G46"/>
    <mergeCell ref="H46:K46"/>
    <mergeCell ref="B47:B48"/>
    <mergeCell ref="D48:E48"/>
    <mergeCell ref="F48:G48"/>
    <mergeCell ref="H48:I48"/>
    <mergeCell ref="J48:K48"/>
    <mergeCell ref="D45:E45"/>
    <mergeCell ref="F45:G45"/>
    <mergeCell ref="D43:G43"/>
    <mergeCell ref="A28:A39"/>
    <mergeCell ref="H28:K28"/>
    <mergeCell ref="B29:B30"/>
    <mergeCell ref="H30:I30"/>
    <mergeCell ref="J30:K30"/>
    <mergeCell ref="H31:K31"/>
    <mergeCell ref="B32:B33"/>
    <mergeCell ref="H33:I33"/>
    <mergeCell ref="J33:K33"/>
    <mergeCell ref="H34:K34"/>
    <mergeCell ref="B35:B36"/>
    <mergeCell ref="H36:I36"/>
    <mergeCell ref="J36:K36"/>
    <mergeCell ref="H37:K37"/>
    <mergeCell ref="B38:B39"/>
    <mergeCell ref="H39:I39"/>
    <mergeCell ref="J39:K39"/>
    <mergeCell ref="D31:G31"/>
    <mergeCell ref="D33:E33"/>
    <mergeCell ref="F33:G33"/>
    <mergeCell ref="D30:E30"/>
    <mergeCell ref="F30:G30"/>
    <mergeCell ref="A19:A24"/>
    <mergeCell ref="H19:K19"/>
    <mergeCell ref="B20:B21"/>
    <mergeCell ref="H21:I21"/>
    <mergeCell ref="J21:K21"/>
    <mergeCell ref="H22:K22"/>
    <mergeCell ref="B23:B24"/>
    <mergeCell ref="H24:I24"/>
    <mergeCell ref="J24:K24"/>
    <mergeCell ref="D24:E24"/>
    <mergeCell ref="F24:G24"/>
    <mergeCell ref="D21:E21"/>
    <mergeCell ref="F21:G21"/>
    <mergeCell ref="D22:G22"/>
    <mergeCell ref="D19:G19"/>
    <mergeCell ref="A16:A18"/>
    <mergeCell ref="H16:K16"/>
    <mergeCell ref="B17:B18"/>
    <mergeCell ref="H18:I18"/>
    <mergeCell ref="J18:K18"/>
    <mergeCell ref="D16:G16"/>
    <mergeCell ref="D18:E18"/>
    <mergeCell ref="F18:G18"/>
    <mergeCell ref="A4:A15"/>
    <mergeCell ref="H4:K4"/>
    <mergeCell ref="B5:B6"/>
    <mergeCell ref="H6:I6"/>
    <mergeCell ref="J6:K6"/>
    <mergeCell ref="H7:K7"/>
    <mergeCell ref="B8:B9"/>
    <mergeCell ref="H9:I9"/>
    <mergeCell ref="J9:K9"/>
    <mergeCell ref="H10:K10"/>
    <mergeCell ref="B11:B12"/>
    <mergeCell ref="H12:I12"/>
    <mergeCell ref="J12:K12"/>
    <mergeCell ref="H13:K13"/>
    <mergeCell ref="B14:B15"/>
    <mergeCell ref="H15:I15"/>
    <mergeCell ref="J15:K15"/>
    <mergeCell ref="D4:G4"/>
    <mergeCell ref="D1:K1"/>
    <mergeCell ref="D28:G28"/>
    <mergeCell ref="D15:E15"/>
    <mergeCell ref="F15:G15"/>
    <mergeCell ref="D6:E6"/>
    <mergeCell ref="F6:G6"/>
    <mergeCell ref="D13:G13"/>
    <mergeCell ref="F12:G12"/>
    <mergeCell ref="D12:E12"/>
    <mergeCell ref="D58:G58"/>
    <mergeCell ref="D52:G52"/>
    <mergeCell ref="D54:E54"/>
    <mergeCell ref="F54:G54"/>
    <mergeCell ref="D55:G55"/>
    <mergeCell ref="D7:G7"/>
    <mergeCell ref="D9:E9"/>
    <mergeCell ref="D36:E36"/>
    <mergeCell ref="F36:G36"/>
    <mergeCell ref="D37:G37"/>
    <mergeCell ref="D39:E39"/>
    <mergeCell ref="F39:G39"/>
    <mergeCell ref="D10:G10"/>
    <mergeCell ref="F9:G9"/>
    <mergeCell ref="D34:G34"/>
    <mergeCell ref="D42:E42"/>
    <mergeCell ref="F42:G42"/>
    <mergeCell ref="D40:G40"/>
  </mergeCells>
  <conditionalFormatting sqref="J36">
    <cfRule type="containsText" dxfId="516" priority="47" operator="containsText" text="onvoldoende">
      <formula>NOT(ISERROR(SEARCH("onvoldoende",J36)))</formula>
    </cfRule>
  </conditionalFormatting>
  <conditionalFormatting sqref="H36">
    <cfRule type="containsText" dxfId="515" priority="46" operator="containsText" text="onvoldoende">
      <formula>NOT(ISERROR(SEARCH("onvoldoende",H36)))</formula>
    </cfRule>
  </conditionalFormatting>
  <conditionalFormatting sqref="F36">
    <cfRule type="containsText" dxfId="514" priority="49" operator="containsText" text="onvoldoende">
      <formula>NOT(ISERROR(SEARCH("onvoldoende",F36)))</formula>
    </cfRule>
  </conditionalFormatting>
  <conditionalFormatting sqref="D36">
    <cfRule type="containsText" dxfId="513" priority="48" operator="containsText" text="onvoldoende">
      <formula>NOT(ISERROR(SEARCH("onvoldoende",D36)))</formula>
    </cfRule>
  </conditionalFormatting>
  <conditionalFormatting sqref="F30">
    <cfRule type="containsText" dxfId="512" priority="57" operator="containsText" text="onvoldoende">
      <formula>NOT(ISERROR(SEARCH("onvoldoende",F30)))</formula>
    </cfRule>
  </conditionalFormatting>
  <conditionalFormatting sqref="D30">
    <cfRule type="containsText" dxfId="511" priority="56" operator="containsText" text="onvoldoende">
      <formula>NOT(ISERROR(SEARCH("onvoldoende",D30)))</formula>
    </cfRule>
  </conditionalFormatting>
  <conditionalFormatting sqref="J30">
    <cfRule type="containsText" dxfId="510" priority="55" operator="containsText" text="onvoldoende">
      <formula>NOT(ISERROR(SEARCH("onvoldoende",J30)))</formula>
    </cfRule>
  </conditionalFormatting>
  <conditionalFormatting sqref="H30">
    <cfRule type="containsText" dxfId="509" priority="54" operator="containsText" text="onvoldoende">
      <formula>NOT(ISERROR(SEARCH("onvoldoende",H30)))</formula>
    </cfRule>
  </conditionalFormatting>
  <conditionalFormatting sqref="J48">
    <cfRule type="containsText" dxfId="508" priority="35" operator="containsText" text="onvoldoende">
      <formula>NOT(ISERROR(SEARCH("onvoldoende",J48)))</formula>
    </cfRule>
  </conditionalFormatting>
  <conditionalFormatting sqref="H48">
    <cfRule type="containsText" dxfId="507" priority="34" operator="containsText" text="onvoldoende">
      <formula>NOT(ISERROR(SEARCH("onvoldoende",H48)))</formula>
    </cfRule>
  </conditionalFormatting>
  <conditionalFormatting sqref="F48">
    <cfRule type="containsText" dxfId="506" priority="37" operator="containsText" text="onvoldoende">
      <formula>NOT(ISERROR(SEARCH("onvoldoende",F48)))</formula>
    </cfRule>
  </conditionalFormatting>
  <conditionalFormatting sqref="D48">
    <cfRule type="containsText" dxfId="505" priority="36" operator="containsText" text="onvoldoende">
      <formula>NOT(ISERROR(SEARCH("onvoldoende",D48)))</formula>
    </cfRule>
  </conditionalFormatting>
  <conditionalFormatting sqref="F39">
    <cfRule type="containsText" dxfId="504" priority="45" operator="containsText" text="onvoldoende">
      <formula>NOT(ISERROR(SEARCH("onvoldoende",F39)))</formula>
    </cfRule>
  </conditionalFormatting>
  <conditionalFormatting sqref="D39">
    <cfRule type="containsText" dxfId="503" priority="44" operator="containsText" text="onvoldoende">
      <formula>NOT(ISERROR(SEARCH("onvoldoende",D39)))</formula>
    </cfRule>
  </conditionalFormatting>
  <conditionalFormatting sqref="J39">
    <cfRule type="containsText" dxfId="502" priority="43" operator="containsText" text="onvoldoende">
      <formula>NOT(ISERROR(SEARCH("onvoldoende",J39)))</formula>
    </cfRule>
  </conditionalFormatting>
  <conditionalFormatting sqref="H39">
    <cfRule type="containsText" dxfId="501" priority="42" operator="containsText" text="onvoldoende">
      <formula>NOT(ISERROR(SEARCH("onvoldoende",H39)))</formula>
    </cfRule>
  </conditionalFormatting>
  <conditionalFormatting sqref="F42">
    <cfRule type="containsText" dxfId="500" priority="41" operator="containsText" text="onvoldoende">
      <formula>NOT(ISERROR(SEARCH("onvoldoende",F42)))</formula>
    </cfRule>
  </conditionalFormatting>
  <conditionalFormatting sqref="D42">
    <cfRule type="containsText" dxfId="499" priority="40" operator="containsText" text="onvoldoende">
      <formula>NOT(ISERROR(SEARCH("onvoldoende",D42)))</formula>
    </cfRule>
  </conditionalFormatting>
  <conditionalFormatting sqref="J42">
    <cfRule type="containsText" dxfId="498" priority="39" operator="containsText" text="onvoldoende">
      <formula>NOT(ISERROR(SEARCH("onvoldoende",J42)))</formula>
    </cfRule>
  </conditionalFormatting>
  <conditionalFormatting sqref="H42">
    <cfRule type="containsText" dxfId="497" priority="38" operator="containsText" text="onvoldoende">
      <formula>NOT(ISERROR(SEARCH("onvoldoende",H42)))</formula>
    </cfRule>
  </conditionalFormatting>
  <conditionalFormatting sqref="J21">
    <cfRule type="containsText" dxfId="496" priority="61" operator="containsText" text="onvoldoende">
      <formula>NOT(ISERROR(SEARCH("onvoldoende",J21)))</formula>
    </cfRule>
  </conditionalFormatting>
  <conditionalFormatting sqref="H21">
    <cfRule type="containsText" dxfId="495" priority="60" operator="containsText" text="onvoldoende">
      <formula>NOT(ISERROR(SEARCH("onvoldoende",H21)))</formula>
    </cfRule>
  </conditionalFormatting>
  <conditionalFormatting sqref="D21">
    <cfRule type="containsText" dxfId="494" priority="58" operator="containsText" text="onvoldoende">
      <formula>NOT(ISERROR(SEARCH("onvoldoende",D21)))</formula>
    </cfRule>
  </conditionalFormatting>
  <conditionalFormatting sqref="J24">
    <cfRule type="containsText" dxfId="493" priority="63" operator="containsText" text="onvoldoende">
      <formula>NOT(ISERROR(SEARCH("onvoldoende",J24)))</formula>
    </cfRule>
  </conditionalFormatting>
  <conditionalFormatting sqref="H24">
    <cfRule type="containsText" dxfId="492" priority="62" operator="containsText" text="onvoldoende">
      <formula>NOT(ISERROR(SEARCH("onvoldoende",H24)))</formula>
    </cfRule>
  </conditionalFormatting>
  <conditionalFormatting sqref="F24">
    <cfRule type="containsText" dxfId="491" priority="65" operator="containsText" text="onvoldoende">
      <formula>NOT(ISERROR(SEARCH("onvoldoende",F24)))</formula>
    </cfRule>
  </conditionalFormatting>
  <conditionalFormatting sqref="D24">
    <cfRule type="containsText" dxfId="490" priority="64" operator="containsText" text="onvoldoende">
      <formula>NOT(ISERROR(SEARCH("onvoldoende",D24)))</formula>
    </cfRule>
  </conditionalFormatting>
  <conditionalFormatting sqref="F15">
    <cfRule type="containsText" dxfId="489" priority="73" operator="containsText" text="onvoldoende">
      <formula>NOT(ISERROR(SEARCH("onvoldoende",F15)))</formula>
    </cfRule>
  </conditionalFormatting>
  <conditionalFormatting sqref="D15">
    <cfRule type="containsText" dxfId="488" priority="72" operator="containsText" text="onvoldoende">
      <formula>NOT(ISERROR(SEARCH("onvoldoende",D15)))</formula>
    </cfRule>
  </conditionalFormatting>
  <conditionalFormatting sqref="J15">
    <cfRule type="containsText" dxfId="487" priority="71" operator="containsText" text="onvoldoende">
      <formula>NOT(ISERROR(SEARCH("onvoldoende",J15)))</formula>
    </cfRule>
  </conditionalFormatting>
  <conditionalFormatting sqref="H15">
    <cfRule type="containsText" dxfId="486" priority="70" operator="containsText" text="onvoldoende">
      <formula>NOT(ISERROR(SEARCH("onvoldoende",H15)))</formula>
    </cfRule>
  </conditionalFormatting>
  <conditionalFormatting sqref="F18">
    <cfRule type="containsText" dxfId="485" priority="69" operator="containsText" text="onvoldoende">
      <formula>NOT(ISERROR(SEARCH("onvoldoende",F18)))</formula>
    </cfRule>
  </conditionalFormatting>
  <conditionalFormatting sqref="D18">
    <cfRule type="containsText" dxfId="484" priority="68" operator="containsText" text="onvoldoende">
      <formula>NOT(ISERROR(SEARCH("onvoldoende",D18)))</formula>
    </cfRule>
  </conditionalFormatting>
  <conditionalFormatting sqref="J18">
    <cfRule type="containsText" dxfId="483" priority="67" operator="containsText" text="onvoldoende">
      <formula>NOT(ISERROR(SEARCH("onvoldoende",J18)))</formula>
    </cfRule>
  </conditionalFormatting>
  <conditionalFormatting sqref="H18">
    <cfRule type="containsText" dxfId="482" priority="66" operator="containsText" text="onvoldoende">
      <formula>NOT(ISERROR(SEARCH("onvoldoende",H18)))</formula>
    </cfRule>
  </conditionalFormatting>
  <conditionalFormatting sqref="J9">
    <cfRule type="containsText" dxfId="481" priority="79" operator="containsText" text="onvoldoende">
      <formula>NOT(ISERROR(SEARCH("onvoldoende",J9)))</formula>
    </cfRule>
  </conditionalFormatting>
  <conditionalFormatting sqref="H9">
    <cfRule type="containsText" dxfId="480" priority="78" operator="containsText" text="onvoldoende">
      <formula>NOT(ISERROR(SEARCH("onvoldoende",H9)))</formula>
    </cfRule>
  </conditionalFormatting>
  <conditionalFormatting sqref="F12">
    <cfRule type="containsText" dxfId="479" priority="77" operator="containsText" text="onvoldoende">
      <formula>NOT(ISERROR(SEARCH("onvoldoende",F12)))</formula>
    </cfRule>
  </conditionalFormatting>
  <conditionalFormatting sqref="D12">
    <cfRule type="containsText" dxfId="478" priority="76" operator="containsText" text="onvoldoende">
      <formula>NOT(ISERROR(SEARCH("onvoldoende",D12)))</formula>
    </cfRule>
  </conditionalFormatting>
  <conditionalFormatting sqref="J12">
    <cfRule type="containsText" dxfId="477" priority="75" operator="containsText" text="onvoldoende">
      <formula>NOT(ISERROR(SEARCH("onvoldoende",J12)))</formula>
    </cfRule>
  </conditionalFormatting>
  <conditionalFormatting sqref="H12">
    <cfRule type="containsText" dxfId="476" priority="74" operator="containsText" text="onvoldoende">
      <formula>NOT(ISERROR(SEARCH("onvoldoende",H12)))</formula>
    </cfRule>
  </conditionalFormatting>
  <conditionalFormatting sqref="F6">
    <cfRule type="containsText" dxfId="475" priority="85" operator="containsText" text="onvoldoende">
      <formula>NOT(ISERROR(SEARCH("onvoldoende",F6)))</formula>
    </cfRule>
  </conditionalFormatting>
  <conditionalFormatting sqref="D6">
    <cfRule type="containsText" dxfId="474" priority="84" operator="containsText" text="onvoldoende">
      <formula>NOT(ISERROR(SEARCH("onvoldoende",D6)))</formula>
    </cfRule>
  </conditionalFormatting>
  <conditionalFormatting sqref="J6">
    <cfRule type="containsText" dxfId="473" priority="83" operator="containsText" text="onvoldoende">
      <formula>NOT(ISERROR(SEARCH("onvoldoende",J6)))</formula>
    </cfRule>
  </conditionalFormatting>
  <conditionalFormatting sqref="H6">
    <cfRule type="containsText" dxfId="472" priority="82" operator="containsText" text="onvoldoende">
      <formula>NOT(ISERROR(SEARCH("onvoldoende",H6)))</formula>
    </cfRule>
  </conditionalFormatting>
  <conditionalFormatting sqref="F9">
    <cfRule type="containsText" dxfId="471" priority="81" operator="containsText" text="onvoldoende">
      <formula>NOT(ISERROR(SEARCH("onvoldoende",F9)))</formula>
    </cfRule>
  </conditionalFormatting>
  <conditionalFormatting sqref="D9">
    <cfRule type="containsText" dxfId="470" priority="80" operator="containsText" text="onvoldoende">
      <formula>NOT(ISERROR(SEARCH("onvoldoende",D9)))</formula>
    </cfRule>
  </conditionalFormatting>
  <conditionalFormatting sqref="J45">
    <cfRule type="containsText" dxfId="469" priority="33" operator="containsText" text="onvoldoende">
      <formula>NOT(ISERROR(SEARCH("onvoldoende",J45)))</formula>
    </cfRule>
  </conditionalFormatting>
  <conditionalFormatting sqref="H45">
    <cfRule type="containsText" dxfId="468" priority="32" operator="containsText" text="onvoldoende">
      <formula>NOT(ISERROR(SEARCH("onvoldoende",H45)))</formula>
    </cfRule>
  </conditionalFormatting>
  <conditionalFormatting sqref="F45">
    <cfRule type="containsText" dxfId="467" priority="31" operator="containsText" text="onvoldoende">
      <formula>NOT(ISERROR(SEARCH("onvoldoende",F45)))</formula>
    </cfRule>
  </conditionalFormatting>
  <conditionalFormatting sqref="D45">
    <cfRule type="containsText" dxfId="466" priority="30" operator="containsText" text="onvoldoende">
      <formula>NOT(ISERROR(SEARCH("onvoldoende",D45)))</formula>
    </cfRule>
  </conditionalFormatting>
  <conditionalFormatting sqref="J60">
    <cfRule type="containsText" dxfId="465" priority="19" operator="containsText" text="onvoldoende">
      <formula>NOT(ISERROR(SEARCH("onvoldoende",J60)))</formula>
    </cfRule>
  </conditionalFormatting>
  <conditionalFormatting sqref="H60">
    <cfRule type="containsText" dxfId="464" priority="18" operator="containsText" text="onvoldoende">
      <formula>NOT(ISERROR(SEARCH("onvoldoende",H60)))</formula>
    </cfRule>
  </conditionalFormatting>
  <conditionalFormatting sqref="F63">
    <cfRule type="containsText" dxfId="463" priority="17" operator="containsText" text="onvoldoende">
      <formula>NOT(ISERROR(SEARCH("onvoldoende",F63)))</formula>
    </cfRule>
  </conditionalFormatting>
  <conditionalFormatting sqref="D63">
    <cfRule type="containsText" dxfId="462" priority="16" operator="containsText" text="onvoldoende">
      <formula>NOT(ISERROR(SEARCH("onvoldoende",D63)))</formula>
    </cfRule>
  </conditionalFormatting>
  <conditionalFormatting sqref="J63">
    <cfRule type="containsText" dxfId="461" priority="15" operator="containsText" text="onvoldoende">
      <formula>NOT(ISERROR(SEARCH("onvoldoende",J63)))</formula>
    </cfRule>
  </conditionalFormatting>
  <conditionalFormatting sqref="H63">
    <cfRule type="containsText" dxfId="460" priority="14" operator="containsText" text="onvoldoende">
      <formula>NOT(ISERROR(SEARCH("onvoldoende",H63)))</formula>
    </cfRule>
  </conditionalFormatting>
  <conditionalFormatting sqref="F60">
    <cfRule type="containsText" dxfId="459" priority="21" operator="containsText" text="onvoldoende">
      <formula>NOT(ISERROR(SEARCH("onvoldoende",F60)))</formula>
    </cfRule>
  </conditionalFormatting>
  <conditionalFormatting sqref="D60">
    <cfRule type="containsText" dxfId="458" priority="20" operator="containsText" text="onvoldoende">
      <formula>NOT(ISERROR(SEARCH("onvoldoende",D60)))</formula>
    </cfRule>
  </conditionalFormatting>
  <conditionalFormatting sqref="J72">
    <cfRule type="containsText" dxfId="457" priority="7" operator="containsText" text="onvoldoende">
      <formula>NOT(ISERROR(SEARCH("onvoldoende",J72)))</formula>
    </cfRule>
  </conditionalFormatting>
  <conditionalFormatting sqref="H72">
    <cfRule type="containsText" dxfId="456" priority="6" operator="containsText" text="onvoldoende">
      <formula>NOT(ISERROR(SEARCH("onvoldoende",H72)))</formula>
    </cfRule>
  </conditionalFormatting>
  <conditionalFormatting sqref="J57">
    <cfRule type="containsText" dxfId="455" priority="23" operator="containsText" text="onvoldoende">
      <formula>NOT(ISERROR(SEARCH("onvoldoende",J57)))</formula>
    </cfRule>
  </conditionalFormatting>
  <conditionalFormatting sqref="H57">
    <cfRule type="containsText" dxfId="454" priority="22" operator="containsText" text="onvoldoende">
      <formula>NOT(ISERROR(SEARCH("onvoldoende",H57)))</formula>
    </cfRule>
  </conditionalFormatting>
  <conditionalFormatting sqref="F57">
    <cfRule type="containsText" dxfId="453" priority="25" operator="containsText" text="onvoldoende">
      <formula>NOT(ISERROR(SEARCH("onvoldoende",F57)))</formula>
    </cfRule>
  </conditionalFormatting>
  <conditionalFormatting sqref="D57">
    <cfRule type="containsText" dxfId="452" priority="24" operator="containsText" text="onvoldoende">
      <formula>NOT(ISERROR(SEARCH("onvoldoende",D57)))</formula>
    </cfRule>
  </conditionalFormatting>
  <conditionalFormatting sqref="F54">
    <cfRule type="containsText" dxfId="451" priority="29" operator="containsText" text="onvoldoende">
      <formula>NOT(ISERROR(SEARCH("onvoldoende",F54)))</formula>
    </cfRule>
  </conditionalFormatting>
  <conditionalFormatting sqref="D54">
    <cfRule type="containsText" dxfId="450" priority="28" operator="containsText" text="onvoldoende">
      <formula>NOT(ISERROR(SEARCH("onvoldoende",D54)))</formula>
    </cfRule>
  </conditionalFormatting>
  <conditionalFormatting sqref="J54">
    <cfRule type="containsText" dxfId="449" priority="27" operator="containsText" text="onvoldoende">
      <formula>NOT(ISERROR(SEARCH("onvoldoende",J54)))</formula>
    </cfRule>
  </conditionalFormatting>
  <conditionalFormatting sqref="H54">
    <cfRule type="containsText" dxfId="448" priority="26" operator="containsText" text="onvoldoende">
      <formula>NOT(ISERROR(SEARCH("onvoldoende",H54)))</formula>
    </cfRule>
  </conditionalFormatting>
  <conditionalFormatting sqref="F72">
    <cfRule type="containsText" dxfId="447" priority="9" operator="containsText" text="onvoldoende">
      <formula>NOT(ISERROR(SEARCH("onvoldoende",F72)))</formula>
    </cfRule>
  </conditionalFormatting>
  <conditionalFormatting sqref="D72">
    <cfRule type="containsText" dxfId="446" priority="8" operator="containsText" text="onvoldoende">
      <formula>NOT(ISERROR(SEARCH("onvoldoende",D72)))</formula>
    </cfRule>
  </conditionalFormatting>
  <conditionalFormatting sqref="F69">
    <cfRule type="containsText" dxfId="445" priority="3" operator="containsText" text="onvoldoende">
      <formula>NOT(ISERROR(SEARCH("onvoldoende",F69)))</formula>
    </cfRule>
  </conditionalFormatting>
  <conditionalFormatting sqref="D69">
    <cfRule type="containsText" dxfId="444" priority="2" operator="containsText" text="onvoldoende">
      <formula>NOT(ISERROR(SEARCH("onvoldoende",D69)))</formula>
    </cfRule>
  </conditionalFormatting>
  <conditionalFormatting sqref="J69">
    <cfRule type="containsText" dxfId="443" priority="5" operator="containsText" text="onvoldoende">
      <formula>NOT(ISERROR(SEARCH("onvoldoende",J69)))</formula>
    </cfRule>
  </conditionalFormatting>
  <conditionalFormatting sqref="H69">
    <cfRule type="containsText" dxfId="442" priority="4" operator="containsText" text="onvoldoende">
      <formula>NOT(ISERROR(SEARCH("onvoldoende",H69)))</formula>
    </cfRule>
  </conditionalFormatting>
  <conditionalFormatting sqref="F33">
    <cfRule type="containsText" dxfId="441" priority="53" operator="containsText" text="onvoldoende">
      <formula>NOT(ISERROR(SEARCH("onvoldoende",F33)))</formula>
    </cfRule>
  </conditionalFormatting>
  <conditionalFormatting sqref="D33">
    <cfRule type="containsText" dxfId="440" priority="52" operator="containsText" text="onvoldoende">
      <formula>NOT(ISERROR(SEARCH("onvoldoende",D33)))</formula>
    </cfRule>
  </conditionalFormatting>
  <conditionalFormatting sqref="J33">
    <cfRule type="containsText" dxfId="439" priority="51" operator="containsText" text="onvoldoende">
      <formula>NOT(ISERROR(SEARCH("onvoldoende",J33)))</formula>
    </cfRule>
  </conditionalFormatting>
  <conditionalFormatting sqref="H33">
    <cfRule type="containsText" dxfId="438" priority="50" operator="containsText" text="onvoldoende">
      <formula>NOT(ISERROR(SEARCH("onvoldoende",H33)))</formula>
    </cfRule>
  </conditionalFormatting>
  <conditionalFormatting sqref="F66">
    <cfRule type="containsText" dxfId="437" priority="13" operator="containsText" text="onvoldoende">
      <formula>NOT(ISERROR(SEARCH("onvoldoende",F66)))</formula>
    </cfRule>
  </conditionalFormatting>
  <conditionalFormatting sqref="D66">
    <cfRule type="containsText" dxfId="436" priority="12" operator="containsText" text="onvoldoende">
      <formula>NOT(ISERROR(SEARCH("onvoldoende",D66)))</formula>
    </cfRule>
  </conditionalFormatting>
  <conditionalFormatting sqref="J66">
    <cfRule type="containsText" dxfId="435" priority="11" operator="containsText" text="onvoldoende">
      <formula>NOT(ISERROR(SEARCH("onvoldoende",J66)))</formula>
    </cfRule>
  </conditionalFormatting>
  <conditionalFormatting sqref="H66">
    <cfRule type="containsText" dxfId="434" priority="10" operator="containsText" text="onvoldoende">
      <formula>NOT(ISERROR(SEARCH("onvoldoende",H66)))</formula>
    </cfRule>
  </conditionalFormatting>
  <conditionalFormatting sqref="F21">
    <cfRule type="containsText" dxfId="433" priority="1" operator="containsText" text="onvoldoende">
      <formula>NOT(ISERROR(SEARCH("onvoldoende",F21)))</formula>
    </cfRule>
  </conditionalFormatting>
  <dataValidations count="1">
    <dataValidation type="list" errorStyle="warning" allowBlank="1" showErrorMessage="1" error="Voor juiste waarde in. _x000a_" sqref="G14 I11 E17 E11 G5 K5 K14 G8 I23 G23 K8 E14 G17 K23 G11 K17 I17 E5 I5 K11 I14 E8 E23 I8 E20 G20 I20 K20 G38 I35 E41 E35 G29 K29 K38 G32 I47 G47 K32 E38 G41 K47 G35 K41 I41 E29 I29 I38 E32 E47 I32 E44 G44 I44 K44 G62 I59 E65 E59 G53 K53 K62 G56 I71 G71 K56 E62 G65 K71 G59 K65 I65 E53 I53 K35 I62 E56 E71 I56 E68 G68 I68 K68 K59" xr:uid="{F076C6E1-8AF4-914B-AEB4-502A87C3DD29}">
      <formula1>SCORE</formula1>
    </dataValidation>
  </dataValidations>
  <pageMargins left="0.7" right="0.7" top="0.75" bottom="0.75" header="0.3" footer="0.3"/>
  <pageSetup paperSize="8"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L73"/>
  <sheetViews>
    <sheetView showGridLines="0" workbookViewId="0">
      <pane xSplit="2" ySplit="1" topLeftCell="C2" activePane="bottomRight" state="frozen"/>
      <selection pane="topRight" activeCell="B1" sqref="B1"/>
      <selection pane="bottomLeft" activeCell="A2" sqref="A2"/>
      <selection pane="bottomRight" activeCell="J9" sqref="J9:K9"/>
    </sheetView>
  </sheetViews>
  <sheetFormatPr baseColWidth="10" defaultColWidth="8.83203125" defaultRowHeight="35" customHeight="1" x14ac:dyDescent="0.2"/>
  <cols>
    <col min="1" max="1" width="14.6640625" style="4" customWidth="1"/>
    <col min="2" max="2" width="65.83203125" style="48" customWidth="1"/>
    <col min="3" max="3" width="2.6640625" style="63" customWidth="1"/>
    <col min="4" max="4" width="10.6640625" style="48" customWidth="1"/>
    <col min="5" max="5" width="14.6640625" style="48" customWidth="1"/>
    <col min="6" max="6" width="10.6640625" style="4" customWidth="1"/>
    <col min="7" max="7" width="14.6640625" style="4" customWidth="1"/>
    <col min="8" max="8" width="10.6640625" style="18" customWidth="1"/>
    <col min="9" max="9" width="14.6640625" style="4" customWidth="1"/>
    <col min="10" max="10" width="10.6640625" style="4" customWidth="1"/>
    <col min="11" max="11" width="14.5" style="4" customWidth="1"/>
    <col min="12" max="16384" width="8.83203125" style="4"/>
  </cols>
  <sheetData>
    <row r="1" spans="1:11" ht="25.25" customHeight="1" x14ac:dyDescent="0.2">
      <c r="B1" s="49" t="s">
        <v>45</v>
      </c>
      <c r="C1" s="50"/>
      <c r="D1" s="153" t="str">
        <f>'Medewerker ICT'!D1</f>
        <v xml:space="preserve">Inschrijver </v>
      </c>
      <c r="E1" s="153"/>
      <c r="F1" s="153"/>
      <c r="G1" s="153"/>
      <c r="H1" s="153"/>
      <c r="I1" s="153"/>
      <c r="J1" s="153"/>
      <c r="K1" s="153"/>
    </row>
    <row r="2" spans="1:11" s="18" customFormat="1" ht="10.25" customHeight="1" x14ac:dyDescent="0.2">
      <c r="B2" s="51"/>
      <c r="C2" s="52"/>
      <c r="D2" s="51"/>
      <c r="E2" s="51"/>
      <c r="F2" s="51"/>
      <c r="G2" s="51"/>
      <c r="H2" s="52"/>
    </row>
    <row r="3" spans="1:11" ht="38" customHeight="1" x14ac:dyDescent="0.2">
      <c r="A3" s="8"/>
      <c r="B3" s="53" t="str">
        <f>'Medewerker ICT'!B3</f>
        <v>Beoordeling Type 1: 
full color MFP minimaal 30 PPM</v>
      </c>
      <c r="C3" s="54"/>
      <c r="D3" s="55"/>
      <c r="E3" s="55"/>
      <c r="F3" s="55"/>
      <c r="G3" s="55"/>
      <c r="H3" s="55"/>
      <c r="I3" s="55"/>
      <c r="J3" s="55"/>
      <c r="K3" s="64"/>
    </row>
    <row r="4" spans="1:11" ht="15" customHeight="1" x14ac:dyDescent="0.2">
      <c r="A4" s="121" t="str">
        <f>'Beoordelen proefopdrachten'!A1</f>
        <v>Balken en teksten</v>
      </c>
      <c r="B4" s="56"/>
      <c r="C4" s="52"/>
      <c r="D4" s="116" t="s">
        <v>5</v>
      </c>
      <c r="E4" s="117"/>
      <c r="F4" s="117"/>
      <c r="G4" s="117"/>
      <c r="H4" s="116" t="s">
        <v>6</v>
      </c>
      <c r="I4" s="117"/>
      <c r="J4" s="117"/>
      <c r="K4" s="120"/>
    </row>
    <row r="5" spans="1:11" ht="12" customHeight="1" x14ac:dyDescent="0.2">
      <c r="A5" s="122"/>
      <c r="B5" s="140" t="str">
        <f>'Beoordelen proefopdrachten'!B1</f>
        <v>Grijswaarden</v>
      </c>
      <c r="C5" s="52"/>
      <c r="D5" s="57" t="s">
        <v>3</v>
      </c>
      <c r="E5" s="22" t="s">
        <v>17</v>
      </c>
      <c r="F5" s="57" t="s">
        <v>4</v>
      </c>
      <c r="G5" s="58" t="s">
        <v>17</v>
      </c>
      <c r="H5" s="57" t="s">
        <v>3</v>
      </c>
      <c r="I5" s="22" t="s">
        <v>17</v>
      </c>
      <c r="J5" s="57" t="s">
        <v>4</v>
      </c>
      <c r="K5" s="22" t="s">
        <v>17</v>
      </c>
    </row>
    <row r="6" spans="1:11" ht="80" customHeight="1" x14ac:dyDescent="0.2">
      <c r="A6" s="122"/>
      <c r="B6" s="135"/>
      <c r="C6" s="52"/>
      <c r="D6" s="118" t="s">
        <v>2</v>
      </c>
      <c r="E6" s="119"/>
      <c r="F6" s="118" t="s">
        <v>2</v>
      </c>
      <c r="G6" s="119"/>
      <c r="H6" s="118" t="s">
        <v>2</v>
      </c>
      <c r="I6" s="119"/>
      <c r="J6" s="118" t="s">
        <v>2</v>
      </c>
      <c r="K6" s="118"/>
    </row>
    <row r="7" spans="1:11" ht="15" customHeight="1" x14ac:dyDescent="0.2">
      <c r="A7" s="122"/>
      <c r="B7" s="65"/>
      <c r="C7" s="52"/>
      <c r="D7" s="116" t="s">
        <v>5</v>
      </c>
      <c r="E7" s="117"/>
      <c r="F7" s="117"/>
      <c r="G7" s="117"/>
      <c r="H7" s="116" t="s">
        <v>6</v>
      </c>
      <c r="I7" s="117"/>
      <c r="J7" s="117"/>
      <c r="K7" s="120"/>
    </row>
    <row r="8" spans="1:11" ht="12" customHeight="1" x14ac:dyDescent="0.2">
      <c r="A8" s="122"/>
      <c r="B8" s="142" t="str">
        <f>'Beoordelen proefopdrachten'!B2</f>
        <v>Lichte tinten</v>
      </c>
      <c r="C8" s="52"/>
      <c r="D8" s="57" t="s">
        <v>3</v>
      </c>
      <c r="E8" s="22" t="s">
        <v>17</v>
      </c>
      <c r="F8" s="57" t="s">
        <v>4</v>
      </c>
      <c r="G8" s="58" t="s">
        <v>17</v>
      </c>
      <c r="H8" s="57" t="s">
        <v>3</v>
      </c>
      <c r="I8" s="22" t="s">
        <v>17</v>
      </c>
      <c r="J8" s="57" t="s">
        <v>4</v>
      </c>
      <c r="K8" s="22" t="s">
        <v>17</v>
      </c>
    </row>
    <row r="9" spans="1:11" ht="80" customHeight="1" x14ac:dyDescent="0.2">
      <c r="A9" s="122"/>
      <c r="B9" s="136"/>
      <c r="C9" s="52"/>
      <c r="D9" s="118" t="s">
        <v>2</v>
      </c>
      <c r="E9" s="119"/>
      <c r="F9" s="118" t="s">
        <v>2</v>
      </c>
      <c r="G9" s="119"/>
      <c r="H9" s="118" t="s">
        <v>2</v>
      </c>
      <c r="I9" s="119"/>
      <c r="J9" s="118" t="s">
        <v>2</v>
      </c>
      <c r="K9" s="118"/>
    </row>
    <row r="10" spans="1:11" ht="15" customHeight="1" x14ac:dyDescent="0.2">
      <c r="A10" s="122"/>
      <c r="B10" s="59"/>
      <c r="C10" s="52"/>
      <c r="D10" s="116" t="s">
        <v>5</v>
      </c>
      <c r="E10" s="117"/>
      <c r="F10" s="117"/>
      <c r="G10" s="117"/>
      <c r="H10" s="116" t="s">
        <v>6</v>
      </c>
      <c r="I10" s="117"/>
      <c r="J10" s="117"/>
      <c r="K10" s="120"/>
    </row>
    <row r="11" spans="1:11" ht="12" customHeight="1" x14ac:dyDescent="0.2">
      <c r="A11" s="122"/>
      <c r="B11" s="140" t="str">
        <f>'Beoordelen proefopdrachten'!B3</f>
        <v>Felle tinten</v>
      </c>
      <c r="C11" s="52"/>
      <c r="D11" s="57" t="s">
        <v>3</v>
      </c>
      <c r="E11" s="22" t="s">
        <v>17</v>
      </c>
      <c r="F11" s="57" t="s">
        <v>4</v>
      </c>
      <c r="G11" s="58" t="s">
        <v>17</v>
      </c>
      <c r="H11" s="57" t="s">
        <v>3</v>
      </c>
      <c r="I11" s="22" t="s">
        <v>17</v>
      </c>
      <c r="J11" s="57" t="s">
        <v>4</v>
      </c>
      <c r="K11" s="22" t="s">
        <v>17</v>
      </c>
    </row>
    <row r="12" spans="1:11" ht="80" customHeight="1" x14ac:dyDescent="0.2">
      <c r="A12" s="122"/>
      <c r="B12" s="135"/>
      <c r="C12" s="52"/>
      <c r="D12" s="118" t="s">
        <v>2</v>
      </c>
      <c r="E12" s="119"/>
      <c r="F12" s="118" t="s">
        <v>2</v>
      </c>
      <c r="G12" s="119"/>
      <c r="H12" s="118" t="s">
        <v>2</v>
      </c>
      <c r="I12" s="119"/>
      <c r="J12" s="118" t="s">
        <v>2</v>
      </c>
      <c r="K12" s="118"/>
    </row>
    <row r="13" spans="1:11" ht="15" customHeight="1" x14ac:dyDescent="0.2">
      <c r="A13" s="122"/>
      <c r="B13" s="66"/>
      <c r="C13" s="52"/>
      <c r="D13" s="116" t="s">
        <v>5</v>
      </c>
      <c r="E13" s="117"/>
      <c r="F13" s="117"/>
      <c r="G13" s="117"/>
      <c r="H13" s="116" t="s">
        <v>6</v>
      </c>
      <c r="I13" s="117"/>
      <c r="J13" s="117"/>
      <c r="K13" s="120"/>
    </row>
    <row r="14" spans="1:11" ht="12" customHeight="1" x14ac:dyDescent="0.2">
      <c r="A14" s="122"/>
      <c r="B14" s="143" t="str">
        <f>'Beoordelen proefopdrachten'!B4</f>
        <v>Teksten in kleur</v>
      </c>
      <c r="C14" s="52"/>
      <c r="D14" s="57" t="s">
        <v>3</v>
      </c>
      <c r="E14" s="22" t="s">
        <v>17</v>
      </c>
      <c r="F14" s="57" t="s">
        <v>4</v>
      </c>
      <c r="G14" s="58" t="s">
        <v>17</v>
      </c>
      <c r="H14" s="57" t="s">
        <v>3</v>
      </c>
      <c r="I14" s="22" t="s">
        <v>17</v>
      </c>
      <c r="J14" s="57" t="s">
        <v>4</v>
      </c>
      <c r="K14" s="22" t="s">
        <v>17</v>
      </c>
    </row>
    <row r="15" spans="1:11" ht="80" customHeight="1" x14ac:dyDescent="0.2">
      <c r="A15" s="122"/>
      <c r="B15" s="136"/>
      <c r="C15" s="52"/>
      <c r="D15" s="118" t="s">
        <v>2</v>
      </c>
      <c r="E15" s="119"/>
      <c r="F15" s="118" t="s">
        <v>2</v>
      </c>
      <c r="G15" s="119"/>
      <c r="H15" s="118" t="s">
        <v>2</v>
      </c>
      <c r="I15" s="119"/>
      <c r="J15" s="118" t="s">
        <v>2</v>
      </c>
      <c r="K15" s="118"/>
    </row>
    <row r="16" spans="1:11" ht="15" customHeight="1" x14ac:dyDescent="0.2">
      <c r="A16" s="144" t="str">
        <f>'Beoordelen proefopdrachten'!A5</f>
        <v>Logo</v>
      </c>
      <c r="B16" s="59"/>
      <c r="C16" s="52"/>
      <c r="D16" s="116" t="s">
        <v>5</v>
      </c>
      <c r="E16" s="117"/>
      <c r="F16" s="117"/>
      <c r="G16" s="117"/>
      <c r="H16" s="116" t="s">
        <v>6</v>
      </c>
      <c r="I16" s="117"/>
      <c r="J16" s="117"/>
      <c r="K16" s="120"/>
    </row>
    <row r="17" spans="1:12" ht="12" customHeight="1" x14ac:dyDescent="0.2">
      <c r="A17" s="145"/>
      <c r="B17" s="125" t="str">
        <f>'Beoordelen proefopdrachten'!B5</f>
        <v>Kleur/contrast</v>
      </c>
      <c r="C17" s="52"/>
      <c r="D17" s="57" t="s">
        <v>3</v>
      </c>
      <c r="E17" s="22" t="s">
        <v>17</v>
      </c>
      <c r="F17" s="57" t="s">
        <v>4</v>
      </c>
      <c r="G17" s="58" t="s">
        <v>17</v>
      </c>
      <c r="H17" s="57" t="s">
        <v>3</v>
      </c>
      <c r="I17" s="22" t="s">
        <v>17</v>
      </c>
      <c r="J17" s="57" t="s">
        <v>4</v>
      </c>
      <c r="K17" s="22" t="s">
        <v>17</v>
      </c>
    </row>
    <row r="18" spans="1:12" ht="80" customHeight="1" x14ac:dyDescent="0.2">
      <c r="A18" s="146"/>
      <c r="B18" s="126"/>
      <c r="C18" s="52"/>
      <c r="D18" s="118" t="s">
        <v>2</v>
      </c>
      <c r="E18" s="119"/>
      <c r="F18" s="118" t="s">
        <v>2</v>
      </c>
      <c r="G18" s="119"/>
      <c r="H18" s="118" t="s">
        <v>2</v>
      </c>
      <c r="I18" s="119"/>
      <c r="J18" s="118" t="s">
        <v>2</v>
      </c>
      <c r="K18" s="118"/>
    </row>
    <row r="19" spans="1:12" ht="15" customHeight="1" x14ac:dyDescent="0.2">
      <c r="A19" s="123" t="str">
        <f>'Beoordelen proefopdrachten'!A6</f>
        <v>Algemeen</v>
      </c>
      <c r="B19" s="102"/>
      <c r="C19" s="52"/>
      <c r="D19" s="116" t="s">
        <v>5</v>
      </c>
      <c r="E19" s="117"/>
      <c r="F19" s="117"/>
      <c r="G19" s="117"/>
      <c r="H19" s="116" t="s">
        <v>6</v>
      </c>
      <c r="I19" s="117"/>
      <c r="J19" s="117"/>
      <c r="K19" s="120"/>
    </row>
    <row r="20" spans="1:12" ht="12" customHeight="1" x14ac:dyDescent="0.2">
      <c r="A20" s="124"/>
      <c r="B20" s="147" t="str">
        <f>'Beoordelen proefopdrachten'!B6</f>
        <v>Strepen</v>
      </c>
      <c r="C20" s="52"/>
      <c r="D20" s="57" t="s">
        <v>3</v>
      </c>
      <c r="E20" s="22" t="s">
        <v>17</v>
      </c>
      <c r="F20" s="57" t="s">
        <v>4</v>
      </c>
      <c r="G20" s="22" t="s">
        <v>17</v>
      </c>
      <c r="H20" s="57" t="s">
        <v>3</v>
      </c>
      <c r="I20" s="22" t="s">
        <v>17</v>
      </c>
      <c r="J20" s="57" t="s">
        <v>4</v>
      </c>
      <c r="K20" s="22" t="s">
        <v>17</v>
      </c>
    </row>
    <row r="21" spans="1:12" ht="80" customHeight="1" x14ac:dyDescent="0.2">
      <c r="A21" s="124"/>
      <c r="B21" s="148"/>
      <c r="C21" s="52"/>
      <c r="D21" s="118" t="s">
        <v>2</v>
      </c>
      <c r="E21" s="119"/>
      <c r="F21" s="118" t="s">
        <v>2</v>
      </c>
      <c r="G21" s="119"/>
      <c r="H21" s="118" t="s">
        <v>2</v>
      </c>
      <c r="I21" s="119"/>
      <c r="J21" s="118" t="s">
        <v>2</v>
      </c>
      <c r="K21" s="118"/>
    </row>
    <row r="22" spans="1:12" ht="15" customHeight="1" x14ac:dyDescent="0.2">
      <c r="A22" s="124"/>
      <c r="B22" s="103"/>
      <c r="C22" s="52"/>
      <c r="D22" s="116" t="s">
        <v>5</v>
      </c>
      <c r="E22" s="117"/>
      <c r="F22" s="117"/>
      <c r="G22" s="117"/>
      <c r="H22" s="116" t="s">
        <v>6</v>
      </c>
      <c r="I22" s="117"/>
      <c r="J22" s="117"/>
      <c r="K22" s="120"/>
    </row>
    <row r="23" spans="1:12" ht="12" customHeight="1" x14ac:dyDescent="0.2">
      <c r="A23" s="124"/>
      <c r="B23" s="156" t="str">
        <f>'Beoordelen proefopdrachten'!B7</f>
        <v>Recht</v>
      </c>
      <c r="C23" s="52"/>
      <c r="D23" s="57" t="s">
        <v>3</v>
      </c>
      <c r="E23" s="22" t="s">
        <v>17</v>
      </c>
      <c r="F23" s="57" t="s">
        <v>4</v>
      </c>
      <c r="G23" s="58" t="s">
        <v>17</v>
      </c>
      <c r="H23" s="57" t="s">
        <v>3</v>
      </c>
      <c r="I23" s="22" t="s">
        <v>17</v>
      </c>
      <c r="J23" s="57" t="s">
        <v>4</v>
      </c>
      <c r="K23" s="22" t="s">
        <v>17</v>
      </c>
    </row>
    <row r="24" spans="1:12" ht="80" customHeight="1" x14ac:dyDescent="0.2">
      <c r="A24" s="124"/>
      <c r="B24" s="128"/>
      <c r="C24" s="52"/>
      <c r="D24" s="118" t="s">
        <v>2</v>
      </c>
      <c r="E24" s="119"/>
      <c r="F24" s="118" t="s">
        <v>2</v>
      </c>
      <c r="G24" s="119"/>
      <c r="H24" s="129" t="s">
        <v>2</v>
      </c>
      <c r="I24" s="130"/>
      <c r="J24" s="129" t="s">
        <v>2</v>
      </c>
      <c r="K24" s="131"/>
    </row>
    <row r="25" spans="1:12" ht="15" customHeight="1" x14ac:dyDescent="0.2">
      <c r="A25" s="124"/>
      <c r="B25" s="103"/>
      <c r="C25" s="52"/>
      <c r="D25" s="81"/>
      <c r="E25" s="62"/>
      <c r="F25" s="62"/>
      <c r="G25" s="62"/>
      <c r="H25" s="62"/>
      <c r="I25" s="62"/>
      <c r="J25" s="62"/>
      <c r="K25" s="82"/>
    </row>
    <row r="26" spans="1:12" ht="12" customHeight="1" x14ac:dyDescent="0.2">
      <c r="A26" s="149"/>
      <c r="H26" s="4"/>
    </row>
    <row r="27" spans="1:12" ht="38" customHeight="1" x14ac:dyDescent="0.2">
      <c r="A27" s="8"/>
      <c r="B27" s="53" t="str">
        <f>'Medewerker ICT'!B27</f>
        <v>Beoordeling Type 2: 
Full color MFP minimaal 60 PPM</v>
      </c>
      <c r="C27" s="54"/>
      <c r="D27" s="55"/>
      <c r="E27" s="55"/>
      <c r="F27" s="55"/>
      <c r="G27" s="77"/>
      <c r="H27" s="77"/>
      <c r="I27" s="77"/>
      <c r="J27" s="77"/>
      <c r="K27" s="78"/>
      <c r="L27" s="67"/>
    </row>
    <row r="28" spans="1:12" ht="15" customHeight="1" x14ac:dyDescent="0.2">
      <c r="A28" s="121" t="str">
        <f>'Beoordelen proefopdrachten'!A1</f>
        <v>Balken en teksten</v>
      </c>
      <c r="B28" s="56"/>
      <c r="C28" s="52"/>
      <c r="D28" s="116" t="s">
        <v>5</v>
      </c>
      <c r="E28" s="117"/>
      <c r="F28" s="117"/>
      <c r="G28" s="117"/>
      <c r="H28" s="116" t="s">
        <v>6</v>
      </c>
      <c r="I28" s="117"/>
      <c r="J28" s="117"/>
      <c r="K28" s="120"/>
      <c r="L28" s="67"/>
    </row>
    <row r="29" spans="1:12" ht="12" customHeight="1" x14ac:dyDescent="0.2">
      <c r="A29" s="122"/>
      <c r="B29" s="125" t="str">
        <f>'Beoordelen proefopdrachten'!B1</f>
        <v>Grijswaarden</v>
      </c>
      <c r="C29" s="52"/>
      <c r="D29" s="57" t="s">
        <v>3</v>
      </c>
      <c r="E29" s="22" t="s">
        <v>17</v>
      </c>
      <c r="F29" s="57" t="s">
        <v>4</v>
      </c>
      <c r="G29" s="58" t="s">
        <v>17</v>
      </c>
      <c r="H29" s="57" t="s">
        <v>3</v>
      </c>
      <c r="I29" s="22" t="s">
        <v>17</v>
      </c>
      <c r="J29" s="57" t="s">
        <v>4</v>
      </c>
      <c r="K29" s="71" t="s">
        <v>17</v>
      </c>
    </row>
    <row r="30" spans="1:12" ht="80" customHeight="1" x14ac:dyDescent="0.2">
      <c r="A30" s="122"/>
      <c r="B30" s="126"/>
      <c r="C30" s="52"/>
      <c r="D30" s="118" t="s">
        <v>2</v>
      </c>
      <c r="E30" s="119"/>
      <c r="F30" s="118" t="s">
        <v>2</v>
      </c>
      <c r="G30" s="132"/>
      <c r="H30" s="133" t="s">
        <v>2</v>
      </c>
      <c r="I30" s="133"/>
      <c r="J30" s="133" t="s">
        <v>2</v>
      </c>
      <c r="K30" s="133"/>
    </row>
    <row r="31" spans="1:12" ht="15" customHeight="1" x14ac:dyDescent="0.2">
      <c r="A31" s="122"/>
      <c r="B31" s="65"/>
      <c r="C31" s="52"/>
      <c r="D31" s="116" t="s">
        <v>5</v>
      </c>
      <c r="E31" s="117"/>
      <c r="F31" s="117"/>
      <c r="G31" s="117"/>
      <c r="H31" s="116" t="s">
        <v>6</v>
      </c>
      <c r="I31" s="117"/>
      <c r="J31" s="117"/>
      <c r="K31" s="120"/>
    </row>
    <row r="32" spans="1:12" ht="12" customHeight="1" x14ac:dyDescent="0.2">
      <c r="A32" s="122"/>
      <c r="B32" s="126" t="str">
        <f>'Beoordelen proefopdrachten'!B2</f>
        <v>Lichte tinten</v>
      </c>
      <c r="C32" s="52"/>
      <c r="D32" s="57" t="s">
        <v>3</v>
      </c>
      <c r="E32" s="22" t="s">
        <v>17</v>
      </c>
      <c r="F32" s="57" t="s">
        <v>4</v>
      </c>
      <c r="G32" s="68" t="s">
        <v>17</v>
      </c>
      <c r="H32" s="70" t="s">
        <v>3</v>
      </c>
      <c r="I32" s="71" t="s">
        <v>17</v>
      </c>
      <c r="J32" s="70" t="s">
        <v>4</v>
      </c>
      <c r="K32" s="71" t="s">
        <v>17</v>
      </c>
    </row>
    <row r="33" spans="1:11" ht="80" customHeight="1" x14ac:dyDescent="0.2">
      <c r="A33" s="122"/>
      <c r="B33" s="139"/>
      <c r="C33" s="52"/>
      <c r="D33" s="118" t="s">
        <v>2</v>
      </c>
      <c r="E33" s="119"/>
      <c r="F33" s="118" t="s">
        <v>2</v>
      </c>
      <c r="G33" s="132"/>
      <c r="H33" s="133" t="s">
        <v>2</v>
      </c>
      <c r="I33" s="133"/>
      <c r="J33" s="133" t="s">
        <v>2</v>
      </c>
      <c r="K33" s="133"/>
    </row>
    <row r="34" spans="1:11" ht="15" customHeight="1" x14ac:dyDescent="0.2">
      <c r="A34" s="122"/>
      <c r="B34" s="59"/>
      <c r="C34" s="52"/>
      <c r="D34" s="116" t="s">
        <v>5</v>
      </c>
      <c r="E34" s="117"/>
      <c r="F34" s="117"/>
      <c r="G34" s="117"/>
      <c r="H34" s="116" t="s">
        <v>6</v>
      </c>
      <c r="I34" s="117"/>
      <c r="J34" s="117"/>
      <c r="K34" s="120"/>
    </row>
    <row r="35" spans="1:11" ht="12" customHeight="1" x14ac:dyDescent="0.2">
      <c r="A35" s="122"/>
      <c r="B35" s="125" t="str">
        <f>'Beoordelen proefopdrachten'!B3</f>
        <v>Felle tinten</v>
      </c>
      <c r="C35" s="52"/>
      <c r="D35" s="57" t="s">
        <v>3</v>
      </c>
      <c r="E35" s="22" t="s">
        <v>17</v>
      </c>
      <c r="F35" s="57" t="s">
        <v>4</v>
      </c>
      <c r="G35" s="68" t="s">
        <v>17</v>
      </c>
      <c r="H35" s="70" t="s">
        <v>3</v>
      </c>
      <c r="I35" s="71" t="s">
        <v>17</v>
      </c>
      <c r="J35" s="70" t="s">
        <v>4</v>
      </c>
      <c r="K35" s="71" t="s">
        <v>17</v>
      </c>
    </row>
    <row r="36" spans="1:11" ht="80" customHeight="1" x14ac:dyDescent="0.2">
      <c r="A36" s="122"/>
      <c r="B36" s="126"/>
      <c r="C36" s="52"/>
      <c r="D36" s="118" t="s">
        <v>2</v>
      </c>
      <c r="E36" s="119"/>
      <c r="F36" s="118" t="s">
        <v>2</v>
      </c>
      <c r="G36" s="132"/>
      <c r="H36" s="133" t="s">
        <v>2</v>
      </c>
      <c r="I36" s="133"/>
      <c r="J36" s="133" t="s">
        <v>2</v>
      </c>
      <c r="K36" s="133"/>
    </row>
    <row r="37" spans="1:11" ht="15" customHeight="1" x14ac:dyDescent="0.2">
      <c r="A37" s="122"/>
      <c r="B37" s="65"/>
      <c r="C37" s="52"/>
      <c r="D37" s="116" t="s">
        <v>5</v>
      </c>
      <c r="E37" s="117"/>
      <c r="F37" s="117"/>
      <c r="G37" s="117"/>
      <c r="H37" s="116" t="s">
        <v>6</v>
      </c>
      <c r="I37" s="117"/>
      <c r="J37" s="117"/>
      <c r="K37" s="120"/>
    </row>
    <row r="38" spans="1:11" ht="12" customHeight="1" x14ac:dyDescent="0.2">
      <c r="A38" s="122"/>
      <c r="B38" s="150" t="str">
        <f>'Beoordelen proefopdrachten'!B4</f>
        <v>Teksten in kleur</v>
      </c>
      <c r="C38" s="52"/>
      <c r="D38" s="57" t="s">
        <v>3</v>
      </c>
      <c r="E38" s="22" t="s">
        <v>17</v>
      </c>
      <c r="F38" s="57" t="s">
        <v>4</v>
      </c>
      <c r="G38" s="68" t="s">
        <v>17</v>
      </c>
      <c r="H38" s="70" t="s">
        <v>3</v>
      </c>
      <c r="I38" s="71" t="s">
        <v>17</v>
      </c>
      <c r="J38" s="70" t="s">
        <v>4</v>
      </c>
      <c r="K38" s="71" t="s">
        <v>17</v>
      </c>
    </row>
    <row r="39" spans="1:11" ht="80" customHeight="1" x14ac:dyDescent="0.2">
      <c r="A39" s="134"/>
      <c r="B39" s="139"/>
      <c r="C39" s="52"/>
      <c r="D39" s="118" t="s">
        <v>2</v>
      </c>
      <c r="E39" s="119"/>
      <c r="F39" s="118" t="s">
        <v>2</v>
      </c>
      <c r="G39" s="132"/>
      <c r="H39" s="133" t="s">
        <v>2</v>
      </c>
      <c r="I39" s="133"/>
      <c r="J39" s="133" t="s">
        <v>2</v>
      </c>
      <c r="K39" s="133"/>
    </row>
    <row r="40" spans="1:11" ht="15" customHeight="1" x14ac:dyDescent="0.2">
      <c r="A40" s="121" t="str">
        <f>'Beoordelen proefopdrachten'!A5</f>
        <v>Logo</v>
      </c>
      <c r="B40" s="65"/>
      <c r="C40" s="52"/>
      <c r="D40" s="116" t="s">
        <v>5</v>
      </c>
      <c r="E40" s="117"/>
      <c r="F40" s="117"/>
      <c r="G40" s="117"/>
      <c r="H40" s="116" t="s">
        <v>6</v>
      </c>
      <c r="I40" s="117"/>
      <c r="J40" s="117"/>
      <c r="K40" s="120"/>
    </row>
    <row r="41" spans="1:11" ht="12" customHeight="1" x14ac:dyDescent="0.2">
      <c r="A41" s="122"/>
      <c r="B41" s="151" t="str">
        <f>'Beoordelen proefopdrachten'!B5</f>
        <v>Kleur/contrast</v>
      </c>
      <c r="C41" s="52"/>
      <c r="D41" s="57" t="s">
        <v>3</v>
      </c>
      <c r="E41" s="22" t="s">
        <v>17</v>
      </c>
      <c r="F41" s="57" t="s">
        <v>4</v>
      </c>
      <c r="G41" s="68" t="s">
        <v>17</v>
      </c>
      <c r="H41" s="70" t="s">
        <v>3</v>
      </c>
      <c r="I41" s="71" t="s">
        <v>17</v>
      </c>
      <c r="J41" s="70" t="s">
        <v>4</v>
      </c>
      <c r="K41" s="71" t="s">
        <v>17</v>
      </c>
    </row>
    <row r="42" spans="1:11" ht="80" customHeight="1" x14ac:dyDescent="0.2">
      <c r="A42" s="122"/>
      <c r="B42" s="151"/>
      <c r="C42" s="52"/>
      <c r="D42" s="118" t="s">
        <v>2</v>
      </c>
      <c r="E42" s="119"/>
      <c r="F42" s="118" t="s">
        <v>2</v>
      </c>
      <c r="G42" s="132"/>
      <c r="H42" s="133" t="s">
        <v>2</v>
      </c>
      <c r="I42" s="133"/>
      <c r="J42" s="133" t="s">
        <v>2</v>
      </c>
      <c r="K42" s="133"/>
    </row>
    <row r="43" spans="1:11" ht="15" customHeight="1" x14ac:dyDescent="0.2">
      <c r="A43" s="123" t="str">
        <f>'Beoordelen proefopdrachten'!A6</f>
        <v>Algemeen</v>
      </c>
      <c r="B43" s="65"/>
      <c r="C43" s="52"/>
      <c r="D43" s="116" t="s">
        <v>5</v>
      </c>
      <c r="E43" s="117"/>
      <c r="F43" s="117"/>
      <c r="G43" s="117"/>
      <c r="H43" s="116" t="s">
        <v>6</v>
      </c>
      <c r="I43" s="117"/>
      <c r="J43" s="117"/>
      <c r="K43" s="120"/>
    </row>
    <row r="44" spans="1:11" ht="12" customHeight="1" x14ac:dyDescent="0.2">
      <c r="A44" s="124"/>
      <c r="B44" s="151" t="str">
        <f>'Beoordelen proefopdrachten'!B6</f>
        <v>Strepen</v>
      </c>
      <c r="C44" s="52"/>
      <c r="D44" s="57" t="s">
        <v>3</v>
      </c>
      <c r="E44" s="22" t="s">
        <v>17</v>
      </c>
      <c r="F44" s="57" t="s">
        <v>4</v>
      </c>
      <c r="G44" s="68" t="s">
        <v>17</v>
      </c>
      <c r="H44" s="70" t="s">
        <v>3</v>
      </c>
      <c r="I44" s="71" t="s">
        <v>17</v>
      </c>
      <c r="J44" s="70" t="s">
        <v>4</v>
      </c>
      <c r="K44" s="71" t="s">
        <v>17</v>
      </c>
    </row>
    <row r="45" spans="1:11" ht="80" customHeight="1" x14ac:dyDescent="0.2">
      <c r="A45" s="124"/>
      <c r="B45" s="151"/>
      <c r="C45" s="52"/>
      <c r="D45" s="118" t="s">
        <v>2</v>
      </c>
      <c r="E45" s="119"/>
      <c r="F45" s="118" t="s">
        <v>2</v>
      </c>
      <c r="G45" s="132"/>
      <c r="H45" s="133" t="s">
        <v>2</v>
      </c>
      <c r="I45" s="133"/>
      <c r="J45" s="133" t="s">
        <v>2</v>
      </c>
      <c r="K45" s="133"/>
    </row>
    <row r="46" spans="1:11" ht="15" customHeight="1" x14ac:dyDescent="0.2">
      <c r="A46" s="124"/>
      <c r="B46" s="72"/>
      <c r="C46" s="52"/>
      <c r="D46" s="116" t="s">
        <v>5</v>
      </c>
      <c r="E46" s="117"/>
      <c r="F46" s="117"/>
      <c r="G46" s="117"/>
      <c r="H46" s="116" t="s">
        <v>6</v>
      </c>
      <c r="I46" s="117"/>
      <c r="J46" s="117"/>
      <c r="K46" s="120"/>
    </row>
    <row r="47" spans="1:11" ht="12" customHeight="1" x14ac:dyDescent="0.2">
      <c r="A47" s="124"/>
      <c r="B47" s="151" t="str">
        <f>'Beoordelen proefopdrachten'!B7</f>
        <v>Recht</v>
      </c>
      <c r="C47" s="52"/>
      <c r="D47" s="57" t="s">
        <v>3</v>
      </c>
      <c r="E47" s="22" t="s">
        <v>17</v>
      </c>
      <c r="F47" s="57" t="s">
        <v>4</v>
      </c>
      <c r="G47" s="68" t="s">
        <v>17</v>
      </c>
      <c r="H47" s="70" t="s">
        <v>3</v>
      </c>
      <c r="I47" s="71" t="s">
        <v>17</v>
      </c>
      <c r="J47" s="70" t="s">
        <v>4</v>
      </c>
      <c r="K47" s="71" t="s">
        <v>17</v>
      </c>
    </row>
    <row r="48" spans="1:11" ht="80" customHeight="1" x14ac:dyDescent="0.2">
      <c r="A48" s="124"/>
      <c r="B48" s="151"/>
      <c r="C48" s="52"/>
      <c r="D48" s="118" t="s">
        <v>2</v>
      </c>
      <c r="E48" s="119"/>
      <c r="F48" s="118" t="s">
        <v>2</v>
      </c>
      <c r="G48" s="132"/>
      <c r="H48" s="131" t="s">
        <v>2</v>
      </c>
      <c r="I48" s="133"/>
      <c r="J48" s="131" t="s">
        <v>2</v>
      </c>
      <c r="K48" s="133"/>
    </row>
    <row r="49" spans="1:11" ht="15" customHeight="1" x14ac:dyDescent="0.2">
      <c r="A49" s="149"/>
      <c r="B49" s="73"/>
      <c r="C49" s="52"/>
      <c r="D49" s="83"/>
      <c r="E49" s="62"/>
      <c r="F49" s="62"/>
      <c r="G49" s="69"/>
      <c r="H49" s="76"/>
      <c r="I49" s="76"/>
      <c r="J49" s="76"/>
      <c r="K49" s="74"/>
    </row>
    <row r="50" spans="1:11" ht="15" customHeight="1" x14ac:dyDescent="0.2">
      <c r="H50" s="63"/>
    </row>
    <row r="51" spans="1:11" ht="38" customHeight="1" x14ac:dyDescent="0.2">
      <c r="A51" s="8"/>
      <c r="B51" s="53" t="str">
        <f>'Medewerker ICT'!B51</f>
        <v>Beoordeling Type 3: 
Full color repromachine minimaal 90 PPM</v>
      </c>
      <c r="C51" s="54"/>
      <c r="D51" s="55"/>
      <c r="E51" s="55"/>
      <c r="F51" s="55"/>
      <c r="G51" s="55"/>
      <c r="H51" s="55"/>
      <c r="I51" s="55"/>
      <c r="J51" s="55"/>
      <c r="K51" s="55"/>
    </row>
    <row r="52" spans="1:11" ht="15" customHeight="1" x14ac:dyDescent="0.2">
      <c r="A52" s="121" t="str">
        <f>'Beoordelen proefopdrachten'!A1</f>
        <v>Balken en teksten</v>
      </c>
      <c r="B52" s="66"/>
      <c r="C52" s="52"/>
      <c r="D52" s="116" t="s">
        <v>5</v>
      </c>
      <c r="E52" s="117"/>
      <c r="F52" s="117"/>
      <c r="G52" s="117"/>
      <c r="H52" s="116" t="s">
        <v>6</v>
      </c>
      <c r="I52" s="117"/>
      <c r="J52" s="117"/>
      <c r="K52" s="120"/>
    </row>
    <row r="53" spans="1:11" ht="12" customHeight="1" x14ac:dyDescent="0.2">
      <c r="A53" s="122"/>
      <c r="B53" s="126" t="str">
        <f>'Beoordelen proefopdrachten'!B1</f>
        <v>Grijswaarden</v>
      </c>
      <c r="C53" s="52"/>
      <c r="D53" s="57" t="s">
        <v>3</v>
      </c>
      <c r="E53" s="22" t="s">
        <v>17</v>
      </c>
      <c r="F53" s="57" t="s">
        <v>4</v>
      </c>
      <c r="G53" s="58" t="s">
        <v>17</v>
      </c>
      <c r="H53" s="57" t="s">
        <v>3</v>
      </c>
      <c r="I53" s="22" t="s">
        <v>17</v>
      </c>
      <c r="J53" s="57" t="s">
        <v>4</v>
      </c>
      <c r="K53" s="22" t="s">
        <v>17</v>
      </c>
    </row>
    <row r="54" spans="1:11" ht="80" customHeight="1" x14ac:dyDescent="0.2">
      <c r="A54" s="122"/>
      <c r="B54" s="126"/>
      <c r="C54" s="52"/>
      <c r="D54" s="118" t="s">
        <v>2</v>
      </c>
      <c r="E54" s="119"/>
      <c r="F54" s="118" t="s">
        <v>2</v>
      </c>
      <c r="G54" s="119"/>
      <c r="H54" s="118" t="s">
        <v>2</v>
      </c>
      <c r="I54" s="119"/>
      <c r="J54" s="118" t="s">
        <v>2</v>
      </c>
      <c r="K54" s="118"/>
    </row>
    <row r="55" spans="1:11" ht="15" customHeight="1" x14ac:dyDescent="0.2">
      <c r="A55" s="122"/>
      <c r="B55" s="66"/>
      <c r="C55" s="52"/>
      <c r="D55" s="116" t="s">
        <v>5</v>
      </c>
      <c r="E55" s="117"/>
      <c r="F55" s="117"/>
      <c r="G55" s="117"/>
      <c r="H55" s="116" t="s">
        <v>6</v>
      </c>
      <c r="I55" s="117"/>
      <c r="J55" s="117"/>
      <c r="K55" s="120"/>
    </row>
    <row r="56" spans="1:11" ht="12" customHeight="1" x14ac:dyDescent="0.2">
      <c r="A56" s="122"/>
      <c r="B56" s="135" t="str">
        <f>'Beoordelen proefopdrachten'!B2</f>
        <v>Lichte tinten</v>
      </c>
      <c r="C56" s="52"/>
      <c r="D56" s="57" t="s">
        <v>3</v>
      </c>
      <c r="E56" s="22" t="s">
        <v>17</v>
      </c>
      <c r="F56" s="57" t="s">
        <v>4</v>
      </c>
      <c r="G56" s="58" t="s">
        <v>17</v>
      </c>
      <c r="H56" s="57" t="s">
        <v>3</v>
      </c>
      <c r="I56" s="22" t="s">
        <v>17</v>
      </c>
      <c r="J56" s="57" t="s">
        <v>4</v>
      </c>
      <c r="K56" s="22" t="s">
        <v>17</v>
      </c>
    </row>
    <row r="57" spans="1:11" ht="80" customHeight="1" x14ac:dyDescent="0.2">
      <c r="A57" s="122"/>
      <c r="B57" s="136"/>
      <c r="C57" s="52"/>
      <c r="D57" s="118" t="s">
        <v>2</v>
      </c>
      <c r="E57" s="119"/>
      <c r="F57" s="118" t="s">
        <v>2</v>
      </c>
      <c r="G57" s="119"/>
      <c r="H57" s="118" t="s">
        <v>2</v>
      </c>
      <c r="I57" s="119"/>
      <c r="J57" s="118" t="s">
        <v>2</v>
      </c>
      <c r="K57" s="118"/>
    </row>
    <row r="58" spans="1:11" ht="15" customHeight="1" x14ac:dyDescent="0.2">
      <c r="A58" s="122"/>
      <c r="B58" s="59"/>
      <c r="C58" s="52"/>
      <c r="D58" s="116" t="s">
        <v>5</v>
      </c>
      <c r="E58" s="117"/>
      <c r="F58" s="117"/>
      <c r="G58" s="117"/>
      <c r="H58" s="116" t="s">
        <v>6</v>
      </c>
      <c r="I58" s="117"/>
      <c r="J58" s="117"/>
      <c r="K58" s="120"/>
    </row>
    <row r="59" spans="1:11" ht="12" customHeight="1" x14ac:dyDescent="0.2">
      <c r="A59" s="122"/>
      <c r="B59" s="137" t="str">
        <f>'Beoordelen proefopdrachten'!B3</f>
        <v>Felle tinten</v>
      </c>
      <c r="C59" s="52"/>
      <c r="D59" s="57" t="s">
        <v>3</v>
      </c>
      <c r="E59" s="22" t="s">
        <v>17</v>
      </c>
      <c r="F59" s="57" t="s">
        <v>4</v>
      </c>
      <c r="G59" s="58" t="s">
        <v>17</v>
      </c>
      <c r="H59" s="57" t="s">
        <v>3</v>
      </c>
      <c r="I59" s="22" t="s">
        <v>17</v>
      </c>
      <c r="J59" s="57" t="s">
        <v>4</v>
      </c>
      <c r="K59" s="22" t="s">
        <v>17</v>
      </c>
    </row>
    <row r="60" spans="1:11" ht="80" customHeight="1" x14ac:dyDescent="0.2">
      <c r="A60" s="122"/>
      <c r="B60" s="138"/>
      <c r="C60" s="52"/>
      <c r="D60" s="118" t="s">
        <v>2</v>
      </c>
      <c r="E60" s="119"/>
      <c r="F60" s="118" t="s">
        <v>2</v>
      </c>
      <c r="G60" s="119"/>
      <c r="H60" s="118" t="s">
        <v>2</v>
      </c>
      <c r="I60" s="119"/>
      <c r="J60" s="118" t="s">
        <v>2</v>
      </c>
      <c r="K60" s="118"/>
    </row>
    <row r="61" spans="1:11" ht="15" customHeight="1" x14ac:dyDescent="0.2">
      <c r="A61" s="122"/>
      <c r="B61" s="59"/>
      <c r="C61" s="52"/>
      <c r="D61" s="116" t="s">
        <v>5</v>
      </c>
      <c r="E61" s="117"/>
      <c r="F61" s="117"/>
      <c r="G61" s="117"/>
      <c r="H61" s="116" t="s">
        <v>6</v>
      </c>
      <c r="I61" s="117"/>
      <c r="J61" s="117"/>
      <c r="K61" s="120"/>
    </row>
    <row r="62" spans="1:11" ht="12" customHeight="1" x14ac:dyDescent="0.2">
      <c r="A62" s="122"/>
      <c r="B62" s="126" t="str">
        <f>'Beoordelen proefopdrachten'!B4</f>
        <v>Teksten in kleur</v>
      </c>
      <c r="C62" s="52"/>
      <c r="D62" s="57" t="s">
        <v>3</v>
      </c>
      <c r="E62" s="22" t="s">
        <v>17</v>
      </c>
      <c r="F62" s="57" t="s">
        <v>4</v>
      </c>
      <c r="G62" s="58" t="s">
        <v>17</v>
      </c>
      <c r="H62" s="57" t="s">
        <v>3</v>
      </c>
      <c r="I62" s="22" t="s">
        <v>17</v>
      </c>
      <c r="J62" s="57" t="s">
        <v>4</v>
      </c>
      <c r="K62" s="22" t="s">
        <v>17</v>
      </c>
    </row>
    <row r="63" spans="1:11" ht="80" customHeight="1" x14ac:dyDescent="0.2">
      <c r="A63" s="134"/>
      <c r="B63" s="139"/>
      <c r="C63" s="52"/>
      <c r="D63" s="118" t="s">
        <v>2</v>
      </c>
      <c r="E63" s="119"/>
      <c r="F63" s="118" t="s">
        <v>2</v>
      </c>
      <c r="G63" s="119"/>
      <c r="H63" s="118" t="s">
        <v>2</v>
      </c>
      <c r="I63" s="119"/>
      <c r="J63" s="118" t="s">
        <v>2</v>
      </c>
      <c r="K63" s="118"/>
    </row>
    <row r="64" spans="1:11" ht="15" customHeight="1" x14ac:dyDescent="0.2">
      <c r="A64" s="121" t="str">
        <f>'Beoordelen proefopdrachten'!A5</f>
        <v>Logo</v>
      </c>
      <c r="B64" s="59"/>
      <c r="C64" s="52"/>
      <c r="D64" s="116" t="s">
        <v>5</v>
      </c>
      <c r="E64" s="117"/>
      <c r="F64" s="117"/>
      <c r="G64" s="117"/>
      <c r="H64" s="116" t="s">
        <v>6</v>
      </c>
      <c r="I64" s="117"/>
      <c r="J64" s="117"/>
      <c r="K64" s="120"/>
    </row>
    <row r="65" spans="1:11" ht="12" customHeight="1" x14ac:dyDescent="0.2">
      <c r="A65" s="122"/>
      <c r="B65" s="125" t="str">
        <f>'Beoordelen proefopdrachten'!B5</f>
        <v>Kleur/contrast</v>
      </c>
      <c r="C65" s="52"/>
      <c r="D65" s="57" t="s">
        <v>3</v>
      </c>
      <c r="E65" s="22" t="s">
        <v>17</v>
      </c>
      <c r="F65" s="57" t="s">
        <v>4</v>
      </c>
      <c r="G65" s="58" t="s">
        <v>17</v>
      </c>
      <c r="H65" s="57" t="s">
        <v>3</v>
      </c>
      <c r="I65" s="22" t="s">
        <v>17</v>
      </c>
      <c r="J65" s="57" t="s">
        <v>4</v>
      </c>
      <c r="K65" s="22" t="s">
        <v>17</v>
      </c>
    </row>
    <row r="66" spans="1:11" ht="80" customHeight="1" x14ac:dyDescent="0.2">
      <c r="A66" s="122"/>
      <c r="B66" s="126"/>
      <c r="C66" s="52"/>
      <c r="D66" s="118" t="s">
        <v>2</v>
      </c>
      <c r="E66" s="119"/>
      <c r="F66" s="118" t="s">
        <v>2</v>
      </c>
      <c r="G66" s="119"/>
      <c r="H66" s="118" t="s">
        <v>2</v>
      </c>
      <c r="I66" s="119"/>
      <c r="J66" s="118" t="s">
        <v>2</v>
      </c>
      <c r="K66" s="118"/>
    </row>
    <row r="67" spans="1:11" ht="15" customHeight="1" x14ac:dyDescent="0.2">
      <c r="A67" s="123" t="str">
        <f>'Beoordelen proefopdrachten'!A6</f>
        <v>Algemeen</v>
      </c>
      <c r="B67" s="66"/>
      <c r="C67" s="52"/>
      <c r="D67" s="116" t="s">
        <v>5</v>
      </c>
      <c r="E67" s="117"/>
      <c r="F67" s="117"/>
      <c r="G67" s="117"/>
      <c r="H67" s="116" t="s">
        <v>6</v>
      </c>
      <c r="I67" s="117"/>
      <c r="J67" s="117"/>
      <c r="K67" s="120"/>
    </row>
    <row r="68" spans="1:11" ht="12" customHeight="1" x14ac:dyDescent="0.2">
      <c r="A68" s="124"/>
      <c r="B68" s="126" t="str">
        <f>'Beoordelen proefopdrachten'!B6</f>
        <v>Strepen</v>
      </c>
      <c r="C68" s="52"/>
      <c r="D68" s="57" t="s">
        <v>3</v>
      </c>
      <c r="E68" s="22" t="s">
        <v>17</v>
      </c>
      <c r="F68" s="57" t="s">
        <v>4</v>
      </c>
      <c r="G68" s="22" t="s">
        <v>17</v>
      </c>
      <c r="H68" s="57" t="s">
        <v>3</v>
      </c>
      <c r="I68" s="22" t="s">
        <v>17</v>
      </c>
      <c r="J68" s="57" t="s">
        <v>4</v>
      </c>
      <c r="K68" s="22" t="s">
        <v>17</v>
      </c>
    </row>
    <row r="69" spans="1:11" ht="80" customHeight="1" x14ac:dyDescent="0.2">
      <c r="A69" s="124"/>
      <c r="B69" s="126"/>
      <c r="C69" s="52"/>
      <c r="D69" s="118" t="s">
        <v>2</v>
      </c>
      <c r="E69" s="119"/>
      <c r="F69" s="118" t="s">
        <v>2</v>
      </c>
      <c r="G69" s="119"/>
      <c r="H69" s="118" t="s">
        <v>2</v>
      </c>
      <c r="I69" s="119"/>
      <c r="J69" s="118" t="s">
        <v>2</v>
      </c>
      <c r="K69" s="118"/>
    </row>
    <row r="70" spans="1:11" ht="15" customHeight="1" x14ac:dyDescent="0.2">
      <c r="A70" s="124"/>
      <c r="B70" s="62"/>
      <c r="C70" s="52"/>
      <c r="D70" s="116" t="s">
        <v>5</v>
      </c>
      <c r="E70" s="117"/>
      <c r="F70" s="117"/>
      <c r="G70" s="117"/>
      <c r="H70" s="116" t="s">
        <v>6</v>
      </c>
      <c r="I70" s="117"/>
      <c r="J70" s="117"/>
      <c r="K70" s="120"/>
    </row>
    <row r="71" spans="1:11" ht="12" customHeight="1" x14ac:dyDescent="0.2">
      <c r="A71" s="124"/>
      <c r="B71" s="126" t="str">
        <f>'Beoordelen proefopdrachten'!B7</f>
        <v>Recht</v>
      </c>
      <c r="C71" s="52"/>
      <c r="D71" s="57" t="s">
        <v>3</v>
      </c>
      <c r="E71" s="22" t="s">
        <v>17</v>
      </c>
      <c r="F71" s="57" t="s">
        <v>4</v>
      </c>
      <c r="G71" s="58" t="s">
        <v>17</v>
      </c>
      <c r="H71" s="57" t="s">
        <v>3</v>
      </c>
      <c r="I71" s="22" t="s">
        <v>17</v>
      </c>
      <c r="J71" s="57" t="s">
        <v>4</v>
      </c>
      <c r="K71" s="22" t="s">
        <v>17</v>
      </c>
    </row>
    <row r="72" spans="1:11" ht="80" customHeight="1" x14ac:dyDescent="0.2">
      <c r="A72" s="124"/>
      <c r="B72" s="126"/>
      <c r="C72" s="52"/>
      <c r="D72" s="118" t="s">
        <v>2</v>
      </c>
      <c r="E72" s="119"/>
      <c r="F72" s="118" t="s">
        <v>2</v>
      </c>
      <c r="G72" s="119"/>
      <c r="H72" s="118" t="s">
        <v>2</v>
      </c>
      <c r="I72" s="119"/>
      <c r="J72" s="118" t="s">
        <v>2</v>
      </c>
      <c r="K72" s="118"/>
    </row>
    <row r="73" spans="1:11" ht="19" customHeight="1" x14ac:dyDescent="0.2">
      <c r="A73" s="104"/>
      <c r="B73" s="85"/>
      <c r="D73" s="83"/>
      <c r="E73" s="73"/>
      <c r="F73" s="73"/>
      <c r="G73" s="73"/>
      <c r="H73" s="73"/>
      <c r="I73" s="73"/>
      <c r="J73" s="73"/>
      <c r="K73" s="84"/>
    </row>
  </sheetData>
  <sheetProtection algorithmName="SHA-512" hashValue="1UteOD39kQZaGvBhzUC99vGYbLvXIOE9CPPr69z+sFXY5YDNM2FqRARnZMiOhdaZMzVrtus5oa7Ax+PseT2lLA==" saltValue="ycXkbBHRdXDSLSQNP68fFQ==" spinCount="100000" sheet="1" objects="1" scenarios="1"/>
  <mergeCells count="157">
    <mergeCell ref="A64:A66"/>
    <mergeCell ref="H64:K64"/>
    <mergeCell ref="B65:B66"/>
    <mergeCell ref="H66:I66"/>
    <mergeCell ref="J66:K66"/>
    <mergeCell ref="A67:A72"/>
    <mergeCell ref="H67:K67"/>
    <mergeCell ref="B68:B69"/>
    <mergeCell ref="H69:I69"/>
    <mergeCell ref="J69:K69"/>
    <mergeCell ref="H70:K70"/>
    <mergeCell ref="H72:I72"/>
    <mergeCell ref="J72:K72"/>
    <mergeCell ref="D67:G67"/>
    <mergeCell ref="D69:E69"/>
    <mergeCell ref="F69:G69"/>
    <mergeCell ref="D70:G70"/>
    <mergeCell ref="D72:E72"/>
    <mergeCell ref="F72:G72"/>
    <mergeCell ref="D64:G64"/>
    <mergeCell ref="D66:E66"/>
    <mergeCell ref="F66:G66"/>
    <mergeCell ref="B71:B72"/>
    <mergeCell ref="A52:A63"/>
    <mergeCell ref="H52:K52"/>
    <mergeCell ref="B53:B54"/>
    <mergeCell ref="H54:I54"/>
    <mergeCell ref="J54:K54"/>
    <mergeCell ref="H55:K55"/>
    <mergeCell ref="B56:B57"/>
    <mergeCell ref="H57:I57"/>
    <mergeCell ref="J57:K57"/>
    <mergeCell ref="H58:K58"/>
    <mergeCell ref="B59:B60"/>
    <mergeCell ref="H60:I60"/>
    <mergeCell ref="J60:K60"/>
    <mergeCell ref="H61:K61"/>
    <mergeCell ref="B62:B63"/>
    <mergeCell ref="H63:I63"/>
    <mergeCell ref="J63:K63"/>
    <mergeCell ref="D63:E63"/>
    <mergeCell ref="F63:G63"/>
    <mergeCell ref="D60:E60"/>
    <mergeCell ref="F60:G60"/>
    <mergeCell ref="D61:G61"/>
    <mergeCell ref="D57:E57"/>
    <mergeCell ref="F57:G57"/>
    <mergeCell ref="H39:I39"/>
    <mergeCell ref="J39:K39"/>
    <mergeCell ref="A40:A42"/>
    <mergeCell ref="H40:K40"/>
    <mergeCell ref="B41:B42"/>
    <mergeCell ref="H42:I42"/>
    <mergeCell ref="J42:K42"/>
    <mergeCell ref="A43:A49"/>
    <mergeCell ref="H43:K43"/>
    <mergeCell ref="B44:B45"/>
    <mergeCell ref="H45:I45"/>
    <mergeCell ref="J45:K45"/>
    <mergeCell ref="D46:G46"/>
    <mergeCell ref="H46:K46"/>
    <mergeCell ref="B47:B48"/>
    <mergeCell ref="D48:E48"/>
    <mergeCell ref="F48:G48"/>
    <mergeCell ref="H48:I48"/>
    <mergeCell ref="J48:K48"/>
    <mergeCell ref="D39:E39"/>
    <mergeCell ref="F39:G39"/>
    <mergeCell ref="A28:A39"/>
    <mergeCell ref="B29:B30"/>
    <mergeCell ref="B38:B39"/>
    <mergeCell ref="H31:K31"/>
    <mergeCell ref="B32:B33"/>
    <mergeCell ref="H33:I33"/>
    <mergeCell ref="J33:K33"/>
    <mergeCell ref="H34:K34"/>
    <mergeCell ref="B35:B36"/>
    <mergeCell ref="H36:I36"/>
    <mergeCell ref="J36:K36"/>
    <mergeCell ref="H37:K37"/>
    <mergeCell ref="D36:E36"/>
    <mergeCell ref="F36:G36"/>
    <mergeCell ref="D37:G37"/>
    <mergeCell ref="H6:I6"/>
    <mergeCell ref="J6:K6"/>
    <mergeCell ref="H7:K7"/>
    <mergeCell ref="B8:B9"/>
    <mergeCell ref="H9:I9"/>
    <mergeCell ref="J9:K9"/>
    <mergeCell ref="H10:K10"/>
    <mergeCell ref="B11:B12"/>
    <mergeCell ref="H12:I12"/>
    <mergeCell ref="J12:K12"/>
    <mergeCell ref="H19:K19"/>
    <mergeCell ref="D31:G31"/>
    <mergeCell ref="D33:E33"/>
    <mergeCell ref="F33:G33"/>
    <mergeCell ref="D34:G34"/>
    <mergeCell ref="D58:G58"/>
    <mergeCell ref="D52:G52"/>
    <mergeCell ref="D54:E54"/>
    <mergeCell ref="F54:G54"/>
    <mergeCell ref="D55:G55"/>
    <mergeCell ref="D43:G43"/>
    <mergeCell ref="D45:E45"/>
    <mergeCell ref="F45:G45"/>
    <mergeCell ref="D40:G40"/>
    <mergeCell ref="D42:E42"/>
    <mergeCell ref="F42:G42"/>
    <mergeCell ref="H21:I21"/>
    <mergeCell ref="J21:K21"/>
    <mergeCell ref="H22:K22"/>
    <mergeCell ref="H24:I24"/>
    <mergeCell ref="J24:K24"/>
    <mergeCell ref="H28:K28"/>
    <mergeCell ref="H30:I30"/>
    <mergeCell ref="J30:K30"/>
    <mergeCell ref="D1:K1"/>
    <mergeCell ref="H4:K4"/>
    <mergeCell ref="D30:E30"/>
    <mergeCell ref="F30:G30"/>
    <mergeCell ref="D28:G28"/>
    <mergeCell ref="D10:G10"/>
    <mergeCell ref="D15:E15"/>
    <mergeCell ref="F15:G15"/>
    <mergeCell ref="D19:G19"/>
    <mergeCell ref="D16:G16"/>
    <mergeCell ref="D18:E18"/>
    <mergeCell ref="F18:G18"/>
    <mergeCell ref="H15:I15"/>
    <mergeCell ref="J15:K15"/>
    <mergeCell ref="H16:K16"/>
    <mergeCell ref="H18:I18"/>
    <mergeCell ref="J18:K18"/>
    <mergeCell ref="D12:E12"/>
    <mergeCell ref="F12:G12"/>
    <mergeCell ref="D13:G13"/>
    <mergeCell ref="H13:K13"/>
    <mergeCell ref="D24:E24"/>
    <mergeCell ref="F24:G24"/>
    <mergeCell ref="D21:E21"/>
    <mergeCell ref="F21:G21"/>
    <mergeCell ref="D22:G22"/>
    <mergeCell ref="B20:B21"/>
    <mergeCell ref="B23:B24"/>
    <mergeCell ref="A19:A26"/>
    <mergeCell ref="A4:A15"/>
    <mergeCell ref="B5:B6"/>
    <mergeCell ref="B14:B15"/>
    <mergeCell ref="A16:A18"/>
    <mergeCell ref="B17:B18"/>
    <mergeCell ref="D4:G4"/>
    <mergeCell ref="D6:E6"/>
    <mergeCell ref="F6:G6"/>
    <mergeCell ref="D7:G7"/>
    <mergeCell ref="D9:E9"/>
    <mergeCell ref="F9:G9"/>
  </mergeCells>
  <conditionalFormatting sqref="J21">
    <cfRule type="containsText" dxfId="432" priority="62" operator="containsText" text="onvoldoende">
      <formula>NOT(ISERROR(SEARCH("onvoldoende",J21)))</formula>
    </cfRule>
  </conditionalFormatting>
  <conditionalFormatting sqref="H21">
    <cfRule type="containsText" dxfId="431" priority="61" operator="containsText" text="onvoldoende">
      <formula>NOT(ISERROR(SEARCH("onvoldoende",H21)))</formula>
    </cfRule>
  </conditionalFormatting>
  <conditionalFormatting sqref="D21">
    <cfRule type="containsText" dxfId="430" priority="59" operator="containsText" text="onvoldoende">
      <formula>NOT(ISERROR(SEARCH("onvoldoende",D21)))</formula>
    </cfRule>
  </conditionalFormatting>
  <conditionalFormatting sqref="J24">
    <cfRule type="containsText" dxfId="429" priority="64" operator="containsText" text="onvoldoende">
      <formula>NOT(ISERROR(SEARCH("onvoldoende",J24)))</formula>
    </cfRule>
  </conditionalFormatting>
  <conditionalFormatting sqref="H24">
    <cfRule type="containsText" dxfId="428" priority="63" operator="containsText" text="onvoldoende">
      <formula>NOT(ISERROR(SEARCH("onvoldoende",H24)))</formula>
    </cfRule>
  </conditionalFormatting>
  <conditionalFormatting sqref="F24">
    <cfRule type="containsText" dxfId="427" priority="66" operator="containsText" text="onvoldoende">
      <formula>NOT(ISERROR(SEARCH("onvoldoende",F24)))</formula>
    </cfRule>
  </conditionalFormatting>
  <conditionalFormatting sqref="D24">
    <cfRule type="containsText" dxfId="426" priority="65" operator="containsText" text="onvoldoende">
      <formula>NOT(ISERROR(SEARCH("onvoldoende",D24)))</formula>
    </cfRule>
  </conditionalFormatting>
  <conditionalFormatting sqref="F15">
    <cfRule type="containsText" dxfId="425" priority="74" operator="containsText" text="onvoldoende">
      <formula>NOT(ISERROR(SEARCH("onvoldoende",F15)))</formula>
    </cfRule>
  </conditionalFormatting>
  <conditionalFormatting sqref="D15">
    <cfRule type="containsText" dxfId="424" priority="73" operator="containsText" text="onvoldoende">
      <formula>NOT(ISERROR(SEARCH("onvoldoende",D15)))</formula>
    </cfRule>
  </conditionalFormatting>
  <conditionalFormatting sqref="J15">
    <cfRule type="containsText" dxfId="423" priority="72" operator="containsText" text="onvoldoende">
      <formula>NOT(ISERROR(SEARCH("onvoldoende",J15)))</formula>
    </cfRule>
  </conditionalFormatting>
  <conditionalFormatting sqref="H15">
    <cfRule type="containsText" dxfId="422" priority="71" operator="containsText" text="onvoldoende">
      <formula>NOT(ISERROR(SEARCH("onvoldoende",H15)))</formula>
    </cfRule>
  </conditionalFormatting>
  <conditionalFormatting sqref="F18">
    <cfRule type="containsText" dxfId="421" priority="70" operator="containsText" text="onvoldoende">
      <formula>NOT(ISERROR(SEARCH("onvoldoende",F18)))</formula>
    </cfRule>
  </conditionalFormatting>
  <conditionalFormatting sqref="D18">
    <cfRule type="containsText" dxfId="420" priority="69" operator="containsText" text="onvoldoende">
      <formula>NOT(ISERROR(SEARCH("onvoldoende",D18)))</formula>
    </cfRule>
  </conditionalFormatting>
  <conditionalFormatting sqref="J18">
    <cfRule type="containsText" dxfId="419" priority="68" operator="containsText" text="onvoldoende">
      <formula>NOT(ISERROR(SEARCH("onvoldoende",J18)))</formula>
    </cfRule>
  </conditionalFormatting>
  <conditionalFormatting sqref="H18">
    <cfRule type="containsText" dxfId="418" priority="67" operator="containsText" text="onvoldoende">
      <formula>NOT(ISERROR(SEARCH("onvoldoende",H18)))</formula>
    </cfRule>
  </conditionalFormatting>
  <conditionalFormatting sqref="F30">
    <cfRule type="containsText" dxfId="417" priority="58" operator="containsText" text="onvoldoende">
      <formula>NOT(ISERROR(SEARCH("onvoldoende",F30)))</formula>
    </cfRule>
  </conditionalFormatting>
  <conditionalFormatting sqref="D30">
    <cfRule type="containsText" dxfId="416" priority="57" operator="containsText" text="onvoldoende">
      <formula>NOT(ISERROR(SEARCH("onvoldoende",D30)))</formula>
    </cfRule>
  </conditionalFormatting>
  <conditionalFormatting sqref="J30">
    <cfRule type="containsText" dxfId="415" priority="56" operator="containsText" text="onvoldoende">
      <formula>NOT(ISERROR(SEARCH("onvoldoende",J30)))</formula>
    </cfRule>
  </conditionalFormatting>
  <conditionalFormatting sqref="H30">
    <cfRule type="containsText" dxfId="414" priority="55" operator="containsText" text="onvoldoende">
      <formula>NOT(ISERROR(SEARCH("onvoldoende",H30)))</formula>
    </cfRule>
  </conditionalFormatting>
  <conditionalFormatting sqref="J36">
    <cfRule type="containsText" dxfId="413" priority="48" operator="containsText" text="onvoldoende">
      <formula>NOT(ISERROR(SEARCH("onvoldoende",J36)))</formula>
    </cfRule>
  </conditionalFormatting>
  <conditionalFormatting sqref="H36">
    <cfRule type="containsText" dxfId="412" priority="47" operator="containsText" text="onvoldoende">
      <formula>NOT(ISERROR(SEARCH("onvoldoende",H36)))</formula>
    </cfRule>
  </conditionalFormatting>
  <conditionalFormatting sqref="F36">
    <cfRule type="containsText" dxfId="411" priority="50" operator="containsText" text="onvoldoende">
      <formula>NOT(ISERROR(SEARCH("onvoldoende",F36)))</formula>
    </cfRule>
  </conditionalFormatting>
  <conditionalFormatting sqref="D36">
    <cfRule type="containsText" dxfId="410" priority="49" operator="containsText" text="onvoldoende">
      <formula>NOT(ISERROR(SEARCH("onvoldoende",D36)))</formula>
    </cfRule>
  </conditionalFormatting>
  <conditionalFormatting sqref="J42">
    <cfRule type="containsText" dxfId="409" priority="40" operator="containsText" text="onvoldoende">
      <formula>NOT(ISERROR(SEARCH("onvoldoende",J42)))</formula>
    </cfRule>
  </conditionalFormatting>
  <conditionalFormatting sqref="H42">
    <cfRule type="containsText" dxfId="408" priority="39" operator="containsText" text="onvoldoende">
      <formula>NOT(ISERROR(SEARCH("onvoldoende",H42)))</formula>
    </cfRule>
  </conditionalFormatting>
  <conditionalFormatting sqref="F48">
    <cfRule type="containsText" dxfId="407" priority="38" operator="containsText" text="onvoldoende">
      <formula>NOT(ISERROR(SEARCH("onvoldoende",F48)))</formula>
    </cfRule>
  </conditionalFormatting>
  <conditionalFormatting sqref="D48">
    <cfRule type="containsText" dxfId="406" priority="37" operator="containsText" text="onvoldoende">
      <formula>NOT(ISERROR(SEARCH("onvoldoende",D48)))</formula>
    </cfRule>
  </conditionalFormatting>
  <conditionalFormatting sqref="J48">
    <cfRule type="containsText" dxfId="405" priority="36" operator="containsText" text="onvoldoende">
      <formula>NOT(ISERROR(SEARCH("onvoldoende",J48)))</formula>
    </cfRule>
  </conditionalFormatting>
  <conditionalFormatting sqref="H48">
    <cfRule type="containsText" dxfId="404" priority="35" operator="containsText" text="onvoldoende">
      <formula>NOT(ISERROR(SEARCH("onvoldoende",H48)))</formula>
    </cfRule>
  </conditionalFormatting>
  <conditionalFormatting sqref="F39">
    <cfRule type="containsText" dxfId="403" priority="46" operator="containsText" text="onvoldoende">
      <formula>NOT(ISERROR(SEARCH("onvoldoende",F39)))</formula>
    </cfRule>
  </conditionalFormatting>
  <conditionalFormatting sqref="D39">
    <cfRule type="containsText" dxfId="402" priority="45" operator="containsText" text="onvoldoende">
      <formula>NOT(ISERROR(SEARCH("onvoldoende",D39)))</formula>
    </cfRule>
  </conditionalFormatting>
  <conditionalFormatting sqref="J39">
    <cfRule type="containsText" dxfId="401" priority="44" operator="containsText" text="onvoldoende">
      <formula>NOT(ISERROR(SEARCH("onvoldoende",J39)))</formula>
    </cfRule>
  </conditionalFormatting>
  <conditionalFormatting sqref="H39">
    <cfRule type="containsText" dxfId="400" priority="43" operator="containsText" text="onvoldoende">
      <formula>NOT(ISERROR(SEARCH("onvoldoende",H39)))</formula>
    </cfRule>
  </conditionalFormatting>
  <conditionalFormatting sqref="F42">
    <cfRule type="containsText" dxfId="399" priority="42" operator="containsText" text="onvoldoende">
      <formula>NOT(ISERROR(SEARCH("onvoldoende",F42)))</formula>
    </cfRule>
  </conditionalFormatting>
  <conditionalFormatting sqref="D42">
    <cfRule type="containsText" dxfId="398" priority="41" operator="containsText" text="onvoldoende">
      <formula>NOT(ISERROR(SEARCH("onvoldoende",D42)))</formula>
    </cfRule>
  </conditionalFormatting>
  <conditionalFormatting sqref="J9">
    <cfRule type="containsText" dxfId="397" priority="80" operator="containsText" text="onvoldoende">
      <formula>NOT(ISERROR(SEARCH("onvoldoende",J9)))</formula>
    </cfRule>
  </conditionalFormatting>
  <conditionalFormatting sqref="H9">
    <cfRule type="containsText" dxfId="396" priority="79" operator="containsText" text="onvoldoende">
      <formula>NOT(ISERROR(SEARCH("onvoldoende",H9)))</formula>
    </cfRule>
  </conditionalFormatting>
  <conditionalFormatting sqref="F12">
    <cfRule type="containsText" dxfId="395" priority="78" operator="containsText" text="onvoldoende">
      <formula>NOT(ISERROR(SEARCH("onvoldoende",F12)))</formula>
    </cfRule>
  </conditionalFormatting>
  <conditionalFormatting sqref="D12">
    <cfRule type="containsText" dxfId="394" priority="77" operator="containsText" text="onvoldoende">
      <formula>NOT(ISERROR(SEARCH("onvoldoende",D12)))</formula>
    </cfRule>
  </conditionalFormatting>
  <conditionalFormatting sqref="J12">
    <cfRule type="containsText" dxfId="393" priority="76" operator="containsText" text="onvoldoende">
      <formula>NOT(ISERROR(SEARCH("onvoldoende",J12)))</formula>
    </cfRule>
  </conditionalFormatting>
  <conditionalFormatting sqref="H12">
    <cfRule type="containsText" dxfId="392" priority="75" operator="containsText" text="onvoldoende">
      <formula>NOT(ISERROR(SEARCH("onvoldoende",H12)))</formula>
    </cfRule>
  </conditionalFormatting>
  <conditionalFormatting sqref="F6">
    <cfRule type="containsText" dxfId="391" priority="86" operator="containsText" text="onvoldoende">
      <formula>NOT(ISERROR(SEARCH("onvoldoende",F6)))</formula>
    </cfRule>
  </conditionalFormatting>
  <conditionalFormatting sqref="D6">
    <cfRule type="containsText" dxfId="390" priority="85" operator="containsText" text="onvoldoende">
      <formula>NOT(ISERROR(SEARCH("onvoldoende",D6)))</formula>
    </cfRule>
  </conditionalFormatting>
  <conditionalFormatting sqref="J6">
    <cfRule type="containsText" dxfId="389" priority="84" operator="containsText" text="onvoldoende">
      <formula>NOT(ISERROR(SEARCH("onvoldoende",J6)))</formula>
    </cfRule>
  </conditionalFormatting>
  <conditionalFormatting sqref="H6">
    <cfRule type="containsText" dxfId="388" priority="83" operator="containsText" text="onvoldoende">
      <formula>NOT(ISERROR(SEARCH("onvoldoende",H6)))</formula>
    </cfRule>
  </conditionalFormatting>
  <conditionalFormatting sqref="F9">
    <cfRule type="containsText" dxfId="387" priority="82" operator="containsText" text="onvoldoende">
      <formula>NOT(ISERROR(SEARCH("onvoldoende",F9)))</formula>
    </cfRule>
  </conditionalFormatting>
  <conditionalFormatting sqref="D9">
    <cfRule type="containsText" dxfId="386" priority="81" operator="containsText" text="onvoldoende">
      <formula>NOT(ISERROR(SEARCH("onvoldoende",D9)))</formula>
    </cfRule>
  </conditionalFormatting>
  <conditionalFormatting sqref="J45">
    <cfRule type="containsText" dxfId="385" priority="34" operator="containsText" text="onvoldoende">
      <formula>NOT(ISERROR(SEARCH("onvoldoende",J45)))</formula>
    </cfRule>
  </conditionalFormatting>
  <conditionalFormatting sqref="H45">
    <cfRule type="containsText" dxfId="384" priority="33" operator="containsText" text="onvoldoende">
      <formula>NOT(ISERROR(SEARCH("onvoldoende",H45)))</formula>
    </cfRule>
  </conditionalFormatting>
  <conditionalFormatting sqref="F45">
    <cfRule type="containsText" dxfId="383" priority="32" operator="containsText" text="onvoldoende">
      <formula>NOT(ISERROR(SEARCH("onvoldoende",F45)))</formula>
    </cfRule>
  </conditionalFormatting>
  <conditionalFormatting sqref="D45">
    <cfRule type="containsText" dxfId="382" priority="31" operator="containsText" text="onvoldoende">
      <formula>NOT(ISERROR(SEARCH("onvoldoende",D45)))</formula>
    </cfRule>
  </conditionalFormatting>
  <conditionalFormatting sqref="J60">
    <cfRule type="containsText" dxfId="381" priority="20" operator="containsText" text="onvoldoende">
      <formula>NOT(ISERROR(SEARCH("onvoldoende",J60)))</formula>
    </cfRule>
  </conditionalFormatting>
  <conditionalFormatting sqref="H60">
    <cfRule type="containsText" dxfId="380" priority="19" operator="containsText" text="onvoldoende">
      <formula>NOT(ISERROR(SEARCH("onvoldoende",H60)))</formula>
    </cfRule>
  </conditionalFormatting>
  <conditionalFormatting sqref="F63">
    <cfRule type="containsText" dxfId="379" priority="18" operator="containsText" text="onvoldoende">
      <formula>NOT(ISERROR(SEARCH("onvoldoende",F63)))</formula>
    </cfRule>
  </conditionalFormatting>
  <conditionalFormatting sqref="D63">
    <cfRule type="containsText" dxfId="378" priority="17" operator="containsText" text="onvoldoende">
      <formula>NOT(ISERROR(SEARCH("onvoldoende",D63)))</formula>
    </cfRule>
  </conditionalFormatting>
  <conditionalFormatting sqref="J63">
    <cfRule type="containsText" dxfId="377" priority="16" operator="containsText" text="onvoldoende">
      <formula>NOT(ISERROR(SEARCH("onvoldoende",J63)))</formula>
    </cfRule>
  </conditionalFormatting>
  <conditionalFormatting sqref="H63">
    <cfRule type="containsText" dxfId="376" priority="15" operator="containsText" text="onvoldoende">
      <formula>NOT(ISERROR(SEARCH("onvoldoende",H63)))</formula>
    </cfRule>
  </conditionalFormatting>
  <conditionalFormatting sqref="F60">
    <cfRule type="containsText" dxfId="375" priority="22" operator="containsText" text="onvoldoende">
      <formula>NOT(ISERROR(SEARCH("onvoldoende",F60)))</formula>
    </cfRule>
  </conditionalFormatting>
  <conditionalFormatting sqref="D60">
    <cfRule type="containsText" dxfId="374" priority="21" operator="containsText" text="onvoldoende">
      <formula>NOT(ISERROR(SEARCH("onvoldoende",D60)))</formula>
    </cfRule>
  </conditionalFormatting>
  <conditionalFormatting sqref="J72">
    <cfRule type="containsText" dxfId="373" priority="8" operator="containsText" text="onvoldoende">
      <formula>NOT(ISERROR(SEARCH("onvoldoende",J72)))</formula>
    </cfRule>
  </conditionalFormatting>
  <conditionalFormatting sqref="H72">
    <cfRule type="containsText" dxfId="372" priority="7" operator="containsText" text="onvoldoende">
      <formula>NOT(ISERROR(SEARCH("onvoldoende",H72)))</formula>
    </cfRule>
  </conditionalFormatting>
  <conditionalFormatting sqref="J57">
    <cfRule type="containsText" dxfId="371" priority="24" operator="containsText" text="onvoldoende">
      <formula>NOT(ISERROR(SEARCH("onvoldoende",J57)))</formula>
    </cfRule>
  </conditionalFormatting>
  <conditionalFormatting sqref="H57">
    <cfRule type="containsText" dxfId="370" priority="23" operator="containsText" text="onvoldoende">
      <formula>NOT(ISERROR(SEARCH("onvoldoende",H57)))</formula>
    </cfRule>
  </conditionalFormatting>
  <conditionalFormatting sqref="F57">
    <cfRule type="containsText" dxfId="369" priority="26" operator="containsText" text="onvoldoende">
      <formula>NOT(ISERROR(SEARCH("onvoldoende",F57)))</formula>
    </cfRule>
  </conditionalFormatting>
  <conditionalFormatting sqref="D57">
    <cfRule type="containsText" dxfId="368" priority="25" operator="containsText" text="onvoldoende">
      <formula>NOT(ISERROR(SEARCH("onvoldoende",D57)))</formula>
    </cfRule>
  </conditionalFormatting>
  <conditionalFormatting sqref="D54">
    <cfRule type="containsText" dxfId="367" priority="29" operator="containsText" text="onvoldoende">
      <formula>NOT(ISERROR(SEARCH("onvoldoende",D54)))</formula>
    </cfRule>
  </conditionalFormatting>
  <conditionalFormatting sqref="J54">
    <cfRule type="containsText" dxfId="366" priority="28" operator="containsText" text="onvoldoende">
      <formula>NOT(ISERROR(SEARCH("onvoldoende",J54)))</formula>
    </cfRule>
  </conditionalFormatting>
  <conditionalFormatting sqref="H54">
    <cfRule type="containsText" dxfId="365" priority="27" operator="containsText" text="onvoldoende">
      <formula>NOT(ISERROR(SEARCH("onvoldoende",H54)))</formula>
    </cfRule>
  </conditionalFormatting>
  <conditionalFormatting sqref="F72">
    <cfRule type="containsText" dxfId="364" priority="10" operator="containsText" text="onvoldoende">
      <formula>NOT(ISERROR(SEARCH("onvoldoende",F72)))</formula>
    </cfRule>
  </conditionalFormatting>
  <conditionalFormatting sqref="D72">
    <cfRule type="containsText" dxfId="363" priority="9" operator="containsText" text="onvoldoende">
      <formula>NOT(ISERROR(SEARCH("onvoldoende",D72)))</formula>
    </cfRule>
  </conditionalFormatting>
  <conditionalFormatting sqref="F69">
    <cfRule type="containsText" dxfId="362" priority="4" operator="containsText" text="onvoldoende">
      <formula>NOT(ISERROR(SEARCH("onvoldoende",F69)))</formula>
    </cfRule>
  </conditionalFormatting>
  <conditionalFormatting sqref="D69">
    <cfRule type="containsText" dxfId="361" priority="3" operator="containsText" text="onvoldoende">
      <formula>NOT(ISERROR(SEARCH("onvoldoende",D69)))</formula>
    </cfRule>
  </conditionalFormatting>
  <conditionalFormatting sqref="J69">
    <cfRule type="containsText" dxfId="360" priority="6" operator="containsText" text="onvoldoende">
      <formula>NOT(ISERROR(SEARCH("onvoldoende",J69)))</formula>
    </cfRule>
  </conditionalFormatting>
  <conditionalFormatting sqref="H69">
    <cfRule type="containsText" dxfId="359" priority="5" operator="containsText" text="onvoldoende">
      <formula>NOT(ISERROR(SEARCH("onvoldoende",H69)))</formula>
    </cfRule>
  </conditionalFormatting>
  <conditionalFormatting sqref="F33">
    <cfRule type="containsText" dxfId="358" priority="54" operator="containsText" text="onvoldoende">
      <formula>NOT(ISERROR(SEARCH("onvoldoende",F33)))</formula>
    </cfRule>
  </conditionalFormatting>
  <conditionalFormatting sqref="D33">
    <cfRule type="containsText" dxfId="357" priority="53" operator="containsText" text="onvoldoende">
      <formula>NOT(ISERROR(SEARCH("onvoldoende",D33)))</formula>
    </cfRule>
  </conditionalFormatting>
  <conditionalFormatting sqref="J33">
    <cfRule type="containsText" dxfId="356" priority="52" operator="containsText" text="onvoldoende">
      <formula>NOT(ISERROR(SEARCH("onvoldoende",J33)))</formula>
    </cfRule>
  </conditionalFormatting>
  <conditionalFormatting sqref="H33">
    <cfRule type="containsText" dxfId="355" priority="51" operator="containsText" text="onvoldoende">
      <formula>NOT(ISERROR(SEARCH("onvoldoende",H33)))</formula>
    </cfRule>
  </conditionalFormatting>
  <conditionalFormatting sqref="F66">
    <cfRule type="containsText" dxfId="354" priority="14" operator="containsText" text="onvoldoende">
      <formula>NOT(ISERROR(SEARCH("onvoldoende",F66)))</formula>
    </cfRule>
  </conditionalFormatting>
  <conditionalFormatting sqref="D66">
    <cfRule type="containsText" dxfId="353" priority="13" operator="containsText" text="onvoldoende">
      <formula>NOT(ISERROR(SEARCH("onvoldoende",D66)))</formula>
    </cfRule>
  </conditionalFormatting>
  <conditionalFormatting sqref="J66">
    <cfRule type="containsText" dxfId="352" priority="12" operator="containsText" text="onvoldoende">
      <formula>NOT(ISERROR(SEARCH("onvoldoende",J66)))</formula>
    </cfRule>
  </conditionalFormatting>
  <conditionalFormatting sqref="H66">
    <cfRule type="containsText" dxfId="351" priority="11" operator="containsText" text="onvoldoende">
      <formula>NOT(ISERROR(SEARCH("onvoldoende",H66)))</formula>
    </cfRule>
  </conditionalFormatting>
  <conditionalFormatting sqref="F54">
    <cfRule type="containsText" dxfId="350" priority="2" operator="containsText" text="onvoldoende">
      <formula>NOT(ISERROR(SEARCH("onvoldoende",F54)))</formula>
    </cfRule>
  </conditionalFormatting>
  <conditionalFormatting sqref="F21">
    <cfRule type="containsText" dxfId="349" priority="1" operator="containsText" text="onvoldoende">
      <formula>NOT(ISERROR(SEARCH("onvoldoende",F21)))</formula>
    </cfRule>
  </conditionalFormatting>
  <dataValidations count="1">
    <dataValidation type="list" errorStyle="warning" allowBlank="1" showErrorMessage="1" error="Voor juiste waarde in. _x000a_" sqref="G14 I11 E17 E11 G5 K5 K14 G8 I23 G23 K8 E14 G17 K23 G11 K17 I17 E5 I5 K11 I14 E8 E23 I8 E20 G20 I20 K20 G38 I35 E41 E35 G29 K29 K38 G32 I47 G47 K32 E38 G41 K47 G35 K41 I41 E29 I29 I38 E32 E47 I32 E44 G44 I44 K44 G62 I59 E65 E59 G53 K53 K62 G56 I71 G71 K56 E62 G65 K71 G59 K65 I65 E53 I53 K35 I62 E56 E71 I56 E68 G68 I68 K68 K59" xr:uid="{F78F3C7C-6C37-0B4B-8A12-ACFD3C0E2E0C}">
      <formula1>SCORE</formula1>
    </dataValidation>
  </dataValidations>
  <pageMargins left="0.7" right="0.7" top="0.75" bottom="0.75" header="0.3" footer="0.3"/>
  <pageSetup paperSize="8" scale="71"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420B9-9532-F94B-8460-D070441EF800}">
  <sheetPr>
    <tabColor theme="2" tint="-9.9978637043366805E-2"/>
  </sheetPr>
  <dimension ref="A1:L138"/>
  <sheetViews>
    <sheetView showGridLines="0" workbookViewId="0">
      <pane xSplit="2" ySplit="1" topLeftCell="C2" activePane="bottomRight" state="frozen"/>
      <selection pane="topRight" activeCell="C1" sqref="C1"/>
      <selection pane="bottomLeft" activeCell="A2" sqref="A2"/>
      <selection pane="bottomRight" activeCell="D1" sqref="D1:K1"/>
    </sheetView>
  </sheetViews>
  <sheetFormatPr baseColWidth="10" defaultColWidth="8.83203125" defaultRowHeight="15" x14ac:dyDescent="0.2"/>
  <cols>
    <col min="1" max="1" width="14.6640625" style="4" customWidth="1"/>
    <col min="2" max="2" width="65.83203125" style="48" customWidth="1"/>
    <col min="3" max="3" width="2.6640625" style="63" customWidth="1"/>
    <col min="4" max="4" width="10.6640625" style="48" customWidth="1"/>
    <col min="5" max="5" width="14.6640625" style="48" customWidth="1"/>
    <col min="6" max="6" width="10.6640625" style="4" customWidth="1"/>
    <col min="7" max="7" width="14.6640625" style="4" customWidth="1"/>
    <col min="8" max="8" width="10.6640625" style="18" customWidth="1"/>
    <col min="9" max="9" width="14.6640625" style="4" customWidth="1"/>
    <col min="10" max="10" width="10.6640625" style="4" customWidth="1"/>
    <col min="11" max="11" width="14.5" style="4" customWidth="1"/>
    <col min="12" max="16384" width="8.83203125" style="4"/>
  </cols>
  <sheetData>
    <row r="1" spans="1:11" ht="25.25" customHeight="1" x14ac:dyDescent="0.2">
      <c r="B1" s="49" t="s">
        <v>45</v>
      </c>
      <c r="C1" s="50"/>
      <c r="D1" s="153" t="str">
        <f>'Medewerker ICT'!D1</f>
        <v xml:space="preserve">Inschrijver </v>
      </c>
      <c r="E1" s="153"/>
      <c r="F1" s="153"/>
      <c r="G1" s="153"/>
      <c r="H1" s="153"/>
      <c r="I1" s="153"/>
      <c r="J1" s="153"/>
      <c r="K1" s="153"/>
    </row>
    <row r="2" spans="1:11" s="18" customFormat="1" ht="10.25" customHeight="1" x14ac:dyDescent="0.2">
      <c r="B2" s="51"/>
      <c r="C2" s="52"/>
      <c r="D2" s="51"/>
      <c r="E2" s="51"/>
      <c r="F2" s="51"/>
      <c r="G2" s="51"/>
      <c r="H2" s="52"/>
    </row>
    <row r="3" spans="1:11" ht="38" customHeight="1" x14ac:dyDescent="0.2">
      <c r="A3" s="8"/>
      <c r="B3" s="53" t="str">
        <f>'Medewerker ICT'!B3</f>
        <v>Beoordeling Type 1: 
full color MFP minimaal 30 PPM</v>
      </c>
      <c r="C3" s="54"/>
      <c r="D3" s="55"/>
      <c r="E3" s="55"/>
      <c r="F3" s="55"/>
      <c r="G3" s="55"/>
      <c r="H3" s="55"/>
      <c r="I3" s="55"/>
      <c r="J3" s="55"/>
      <c r="K3" s="64"/>
    </row>
    <row r="4" spans="1:11" ht="15" customHeight="1" x14ac:dyDescent="0.2">
      <c r="A4" s="121" t="str">
        <f>'Beoordelen proefopdrachten'!A1</f>
        <v>Balken en teksten</v>
      </c>
      <c r="B4" s="56"/>
      <c r="C4" s="52"/>
      <c r="D4" s="116" t="s">
        <v>5</v>
      </c>
      <c r="E4" s="117"/>
      <c r="F4" s="117"/>
      <c r="G4" s="117"/>
      <c r="H4" s="116" t="s">
        <v>6</v>
      </c>
      <c r="I4" s="117"/>
      <c r="J4" s="117"/>
      <c r="K4" s="120"/>
    </row>
    <row r="5" spans="1:11" ht="12" customHeight="1" x14ac:dyDescent="0.2">
      <c r="A5" s="122"/>
      <c r="B5" s="140" t="str">
        <f>'Beoordelen proefopdrachten'!B1</f>
        <v>Grijswaarden</v>
      </c>
      <c r="C5" s="52"/>
      <c r="D5" s="57" t="s">
        <v>3</v>
      </c>
      <c r="E5" s="22" t="s">
        <v>17</v>
      </c>
      <c r="F5" s="57" t="s">
        <v>4</v>
      </c>
      <c r="G5" s="58" t="s">
        <v>17</v>
      </c>
      <c r="H5" s="57" t="s">
        <v>3</v>
      </c>
      <c r="I5" s="22" t="s">
        <v>17</v>
      </c>
      <c r="J5" s="57" t="s">
        <v>4</v>
      </c>
      <c r="K5" s="22" t="s">
        <v>17</v>
      </c>
    </row>
    <row r="6" spans="1:11" ht="80" customHeight="1" x14ac:dyDescent="0.2">
      <c r="A6" s="122"/>
      <c r="B6" s="135"/>
      <c r="C6" s="52"/>
      <c r="D6" s="118" t="s">
        <v>2</v>
      </c>
      <c r="E6" s="119"/>
      <c r="F6" s="118" t="s">
        <v>2</v>
      </c>
      <c r="G6" s="119"/>
      <c r="H6" s="118" t="s">
        <v>2</v>
      </c>
      <c r="I6" s="119"/>
      <c r="J6" s="118" t="s">
        <v>2</v>
      </c>
      <c r="K6" s="118"/>
    </row>
    <row r="7" spans="1:11" ht="15" customHeight="1" x14ac:dyDescent="0.2">
      <c r="A7" s="122"/>
      <c r="B7" s="65"/>
      <c r="C7" s="52"/>
      <c r="D7" s="116" t="s">
        <v>5</v>
      </c>
      <c r="E7" s="117"/>
      <c r="F7" s="117"/>
      <c r="G7" s="117"/>
      <c r="H7" s="116" t="s">
        <v>6</v>
      </c>
      <c r="I7" s="117"/>
      <c r="J7" s="117"/>
      <c r="K7" s="120"/>
    </row>
    <row r="8" spans="1:11" ht="12" customHeight="1" x14ac:dyDescent="0.2">
      <c r="A8" s="122"/>
      <c r="B8" s="142" t="str">
        <f>'Beoordelen proefopdrachten'!B2</f>
        <v>Lichte tinten</v>
      </c>
      <c r="C8" s="52"/>
      <c r="D8" s="57" t="s">
        <v>3</v>
      </c>
      <c r="E8" s="22" t="s">
        <v>17</v>
      </c>
      <c r="F8" s="57" t="s">
        <v>4</v>
      </c>
      <c r="G8" s="58" t="s">
        <v>17</v>
      </c>
      <c r="H8" s="57" t="s">
        <v>3</v>
      </c>
      <c r="I8" s="22" t="s">
        <v>17</v>
      </c>
      <c r="J8" s="57" t="s">
        <v>4</v>
      </c>
      <c r="K8" s="22" t="s">
        <v>17</v>
      </c>
    </row>
    <row r="9" spans="1:11" ht="80" customHeight="1" x14ac:dyDescent="0.2">
      <c r="A9" s="122"/>
      <c r="B9" s="136"/>
      <c r="C9" s="52"/>
      <c r="D9" s="118" t="s">
        <v>2</v>
      </c>
      <c r="E9" s="119"/>
      <c r="F9" s="118" t="s">
        <v>2</v>
      </c>
      <c r="G9" s="119"/>
      <c r="H9" s="118" t="s">
        <v>2</v>
      </c>
      <c r="I9" s="119"/>
      <c r="J9" s="118" t="s">
        <v>2</v>
      </c>
      <c r="K9" s="118"/>
    </row>
    <row r="10" spans="1:11" ht="15" customHeight="1" x14ac:dyDescent="0.2">
      <c r="A10" s="122"/>
      <c r="B10" s="59"/>
      <c r="C10" s="52"/>
      <c r="D10" s="116" t="s">
        <v>5</v>
      </c>
      <c r="E10" s="117"/>
      <c r="F10" s="117"/>
      <c r="G10" s="117"/>
      <c r="H10" s="116" t="s">
        <v>6</v>
      </c>
      <c r="I10" s="117"/>
      <c r="J10" s="117"/>
      <c r="K10" s="120"/>
    </row>
    <row r="11" spans="1:11" ht="12" customHeight="1" x14ac:dyDescent="0.2">
      <c r="A11" s="122"/>
      <c r="B11" s="140" t="str">
        <f>'Beoordelen proefopdrachten'!B3</f>
        <v>Felle tinten</v>
      </c>
      <c r="C11" s="52"/>
      <c r="D11" s="57" t="s">
        <v>3</v>
      </c>
      <c r="E11" s="22" t="s">
        <v>17</v>
      </c>
      <c r="F11" s="57" t="s">
        <v>4</v>
      </c>
      <c r="G11" s="58" t="s">
        <v>17</v>
      </c>
      <c r="H11" s="57" t="s">
        <v>3</v>
      </c>
      <c r="I11" s="22" t="s">
        <v>17</v>
      </c>
      <c r="J11" s="57" t="s">
        <v>4</v>
      </c>
      <c r="K11" s="22" t="s">
        <v>17</v>
      </c>
    </row>
    <row r="12" spans="1:11" ht="80" customHeight="1" x14ac:dyDescent="0.2">
      <c r="A12" s="122"/>
      <c r="B12" s="135"/>
      <c r="C12" s="52"/>
      <c r="D12" s="118" t="s">
        <v>2</v>
      </c>
      <c r="E12" s="119"/>
      <c r="F12" s="118" t="s">
        <v>2</v>
      </c>
      <c r="G12" s="119"/>
      <c r="H12" s="118" t="s">
        <v>2</v>
      </c>
      <c r="I12" s="119"/>
      <c r="J12" s="118" t="s">
        <v>2</v>
      </c>
      <c r="K12" s="118"/>
    </row>
    <row r="13" spans="1:11" ht="15" customHeight="1" x14ac:dyDescent="0.2">
      <c r="A13" s="122"/>
      <c r="B13" s="66"/>
      <c r="C13" s="52"/>
      <c r="D13" s="116" t="s">
        <v>5</v>
      </c>
      <c r="E13" s="117"/>
      <c r="F13" s="117"/>
      <c r="G13" s="117"/>
      <c r="H13" s="116" t="s">
        <v>6</v>
      </c>
      <c r="I13" s="117"/>
      <c r="J13" s="117"/>
      <c r="K13" s="120"/>
    </row>
    <row r="14" spans="1:11" ht="12" customHeight="1" x14ac:dyDescent="0.2">
      <c r="A14" s="122"/>
      <c r="B14" s="143" t="str">
        <f>'Beoordelen proefopdrachten'!B4</f>
        <v>Teksten in kleur</v>
      </c>
      <c r="C14" s="52"/>
      <c r="D14" s="57" t="s">
        <v>3</v>
      </c>
      <c r="E14" s="22" t="s">
        <v>17</v>
      </c>
      <c r="F14" s="57" t="s">
        <v>4</v>
      </c>
      <c r="G14" s="58" t="s">
        <v>17</v>
      </c>
      <c r="H14" s="57" t="s">
        <v>3</v>
      </c>
      <c r="I14" s="22" t="s">
        <v>17</v>
      </c>
      <c r="J14" s="57" t="s">
        <v>4</v>
      </c>
      <c r="K14" s="22" t="s">
        <v>17</v>
      </c>
    </row>
    <row r="15" spans="1:11" ht="80" customHeight="1" x14ac:dyDescent="0.2">
      <c r="A15" s="122"/>
      <c r="B15" s="136"/>
      <c r="C15" s="52"/>
      <c r="D15" s="118" t="s">
        <v>2</v>
      </c>
      <c r="E15" s="119"/>
      <c r="F15" s="118" t="s">
        <v>2</v>
      </c>
      <c r="G15" s="119"/>
      <c r="H15" s="118" t="s">
        <v>2</v>
      </c>
      <c r="I15" s="119"/>
      <c r="J15" s="118" t="s">
        <v>2</v>
      </c>
      <c r="K15" s="118"/>
    </row>
    <row r="16" spans="1:11" ht="15" customHeight="1" x14ac:dyDescent="0.2">
      <c r="A16" s="144" t="str">
        <f>'Beoordelen proefopdrachten'!A5</f>
        <v>Logo</v>
      </c>
      <c r="B16" s="59"/>
      <c r="C16" s="52"/>
      <c r="D16" s="116" t="s">
        <v>5</v>
      </c>
      <c r="E16" s="117"/>
      <c r="F16" s="117"/>
      <c r="G16" s="117"/>
      <c r="H16" s="116" t="s">
        <v>6</v>
      </c>
      <c r="I16" s="117"/>
      <c r="J16" s="117"/>
      <c r="K16" s="120"/>
    </row>
    <row r="17" spans="1:12" ht="12" customHeight="1" x14ac:dyDescent="0.2">
      <c r="A17" s="145"/>
      <c r="B17" s="125" t="str">
        <f>'Beoordelen proefopdrachten'!B5</f>
        <v>Kleur/contrast</v>
      </c>
      <c r="C17" s="52"/>
      <c r="D17" s="57" t="s">
        <v>3</v>
      </c>
      <c r="E17" s="22" t="s">
        <v>17</v>
      </c>
      <c r="F17" s="57" t="s">
        <v>4</v>
      </c>
      <c r="G17" s="58" t="s">
        <v>17</v>
      </c>
      <c r="H17" s="57" t="s">
        <v>3</v>
      </c>
      <c r="I17" s="22" t="s">
        <v>17</v>
      </c>
      <c r="J17" s="57" t="s">
        <v>4</v>
      </c>
      <c r="K17" s="22" t="s">
        <v>17</v>
      </c>
    </row>
    <row r="18" spans="1:12" ht="80" customHeight="1" x14ac:dyDescent="0.2">
      <c r="A18" s="146"/>
      <c r="B18" s="126"/>
      <c r="C18" s="52"/>
      <c r="D18" s="118" t="s">
        <v>2</v>
      </c>
      <c r="E18" s="119"/>
      <c r="F18" s="118" t="s">
        <v>2</v>
      </c>
      <c r="G18" s="119"/>
      <c r="H18" s="118" t="s">
        <v>2</v>
      </c>
      <c r="I18" s="119"/>
      <c r="J18" s="118" t="s">
        <v>2</v>
      </c>
      <c r="K18" s="118"/>
    </row>
    <row r="19" spans="1:12" ht="15" customHeight="1" x14ac:dyDescent="0.2">
      <c r="A19" s="123" t="str">
        <f>'Beoordelen proefopdrachten'!A6</f>
        <v>Algemeen</v>
      </c>
      <c r="B19" s="105"/>
      <c r="C19" s="52"/>
      <c r="D19" s="116" t="s">
        <v>5</v>
      </c>
      <c r="E19" s="117"/>
      <c r="F19" s="117"/>
      <c r="G19" s="117"/>
      <c r="H19" s="116" t="s">
        <v>6</v>
      </c>
      <c r="I19" s="117"/>
      <c r="J19" s="117"/>
      <c r="K19" s="120"/>
    </row>
    <row r="20" spans="1:12" ht="12" customHeight="1" x14ac:dyDescent="0.2">
      <c r="A20" s="124"/>
      <c r="B20" s="147" t="str">
        <f>'Beoordelen proefopdrachten'!B6</f>
        <v>Strepen</v>
      </c>
      <c r="C20" s="52"/>
      <c r="D20" s="57" t="s">
        <v>3</v>
      </c>
      <c r="E20" s="22" t="s">
        <v>17</v>
      </c>
      <c r="F20" s="57" t="s">
        <v>4</v>
      </c>
      <c r="G20" s="22" t="s">
        <v>17</v>
      </c>
      <c r="H20" s="57" t="s">
        <v>3</v>
      </c>
      <c r="I20" s="22" t="s">
        <v>17</v>
      </c>
      <c r="J20" s="57" t="s">
        <v>4</v>
      </c>
      <c r="K20" s="22" t="s">
        <v>17</v>
      </c>
    </row>
    <row r="21" spans="1:12" ht="80" customHeight="1" x14ac:dyDescent="0.2">
      <c r="A21" s="124"/>
      <c r="B21" s="148"/>
      <c r="C21" s="52"/>
      <c r="D21" s="118" t="s">
        <v>2</v>
      </c>
      <c r="E21" s="119"/>
      <c r="F21" s="118" t="s">
        <v>2</v>
      </c>
      <c r="G21" s="119"/>
      <c r="H21" s="118" t="s">
        <v>2</v>
      </c>
      <c r="I21" s="119"/>
      <c r="J21" s="118" t="s">
        <v>2</v>
      </c>
      <c r="K21" s="118"/>
    </row>
    <row r="22" spans="1:12" ht="15" customHeight="1" x14ac:dyDescent="0.2">
      <c r="A22" s="124"/>
      <c r="B22" s="106"/>
      <c r="C22" s="52"/>
      <c r="D22" s="116" t="s">
        <v>5</v>
      </c>
      <c r="E22" s="117"/>
      <c r="F22" s="117"/>
      <c r="G22" s="117"/>
      <c r="H22" s="116" t="s">
        <v>6</v>
      </c>
      <c r="I22" s="117"/>
      <c r="J22" s="117"/>
      <c r="K22" s="120"/>
    </row>
    <row r="23" spans="1:12" ht="12" customHeight="1" x14ac:dyDescent="0.2">
      <c r="A23" s="124"/>
      <c r="B23" s="157" t="str">
        <f>'Beoordelen proefopdrachten'!B7</f>
        <v>Recht</v>
      </c>
      <c r="C23" s="52"/>
      <c r="D23" s="57" t="s">
        <v>3</v>
      </c>
      <c r="E23" s="22" t="s">
        <v>17</v>
      </c>
      <c r="F23" s="57" t="s">
        <v>4</v>
      </c>
      <c r="G23" s="58" t="s">
        <v>17</v>
      </c>
      <c r="H23" s="57" t="s">
        <v>3</v>
      </c>
      <c r="I23" s="22" t="s">
        <v>17</v>
      </c>
      <c r="J23" s="57" t="s">
        <v>4</v>
      </c>
      <c r="K23" s="22" t="s">
        <v>17</v>
      </c>
    </row>
    <row r="24" spans="1:12" ht="80" customHeight="1" x14ac:dyDescent="0.2">
      <c r="A24" s="124"/>
      <c r="B24" s="128"/>
      <c r="C24" s="52"/>
      <c r="D24" s="118" t="s">
        <v>2</v>
      </c>
      <c r="E24" s="119"/>
      <c r="F24" s="118" t="s">
        <v>2</v>
      </c>
      <c r="G24" s="119"/>
      <c r="H24" s="129" t="s">
        <v>2</v>
      </c>
      <c r="I24" s="130"/>
      <c r="J24" s="129" t="s">
        <v>2</v>
      </c>
      <c r="K24" s="131"/>
    </row>
    <row r="25" spans="1:12" ht="15" customHeight="1" x14ac:dyDescent="0.2">
      <c r="A25" s="149"/>
      <c r="B25" s="106"/>
      <c r="C25" s="52"/>
      <c r="D25" s="81"/>
      <c r="E25" s="62"/>
      <c r="F25" s="62"/>
      <c r="G25" s="62"/>
      <c r="H25" s="62"/>
      <c r="I25" s="62"/>
      <c r="J25" s="62"/>
      <c r="K25" s="82"/>
    </row>
    <row r="26" spans="1:12" ht="12" customHeight="1" x14ac:dyDescent="0.2">
      <c r="A26" s="18"/>
      <c r="H26" s="4"/>
    </row>
    <row r="27" spans="1:12" ht="38" customHeight="1" x14ac:dyDescent="0.2">
      <c r="A27" s="8"/>
      <c r="B27" s="53" t="str">
        <f>'Medewerker ICT'!B27</f>
        <v>Beoordeling Type 2: 
Full color MFP minimaal 60 PPM</v>
      </c>
      <c r="C27" s="54"/>
      <c r="D27" s="55"/>
      <c r="E27" s="55"/>
      <c r="F27" s="55"/>
      <c r="G27" s="77"/>
      <c r="H27" s="77"/>
      <c r="I27" s="77"/>
      <c r="J27" s="77"/>
      <c r="K27" s="78"/>
      <c r="L27" s="67"/>
    </row>
    <row r="28" spans="1:12" ht="15" customHeight="1" x14ac:dyDescent="0.2">
      <c r="A28" s="121" t="str">
        <f>'Beoordelen proefopdrachten'!A1</f>
        <v>Balken en teksten</v>
      </c>
      <c r="B28" s="56"/>
      <c r="C28" s="52"/>
      <c r="D28" s="116" t="s">
        <v>5</v>
      </c>
      <c r="E28" s="117"/>
      <c r="F28" s="117"/>
      <c r="G28" s="117"/>
      <c r="H28" s="116" t="s">
        <v>6</v>
      </c>
      <c r="I28" s="117"/>
      <c r="J28" s="117"/>
      <c r="K28" s="120"/>
      <c r="L28" s="67"/>
    </row>
    <row r="29" spans="1:12" ht="12" customHeight="1" x14ac:dyDescent="0.2">
      <c r="A29" s="122"/>
      <c r="B29" s="125" t="str">
        <f>'Beoordelen proefopdrachten'!B1</f>
        <v>Grijswaarden</v>
      </c>
      <c r="C29" s="52"/>
      <c r="D29" s="57" t="s">
        <v>3</v>
      </c>
      <c r="E29" s="22" t="s">
        <v>17</v>
      </c>
      <c r="F29" s="57" t="s">
        <v>4</v>
      </c>
      <c r="G29" s="58" t="s">
        <v>17</v>
      </c>
      <c r="H29" s="57" t="s">
        <v>3</v>
      </c>
      <c r="I29" s="22" t="s">
        <v>17</v>
      </c>
      <c r="J29" s="57" t="s">
        <v>4</v>
      </c>
      <c r="K29" s="71" t="s">
        <v>17</v>
      </c>
    </row>
    <row r="30" spans="1:12" ht="80" customHeight="1" x14ac:dyDescent="0.2">
      <c r="A30" s="122"/>
      <c r="B30" s="126"/>
      <c r="C30" s="52"/>
      <c r="D30" s="118" t="s">
        <v>2</v>
      </c>
      <c r="E30" s="119"/>
      <c r="F30" s="118" t="s">
        <v>2</v>
      </c>
      <c r="G30" s="132"/>
      <c r="H30" s="133" t="s">
        <v>2</v>
      </c>
      <c r="I30" s="133"/>
      <c r="J30" s="133" t="s">
        <v>2</v>
      </c>
      <c r="K30" s="133"/>
    </row>
    <row r="31" spans="1:12" ht="15" customHeight="1" x14ac:dyDescent="0.2">
      <c r="A31" s="122"/>
      <c r="B31" s="65"/>
      <c r="C31" s="52"/>
      <c r="D31" s="116" t="s">
        <v>5</v>
      </c>
      <c r="E31" s="117"/>
      <c r="F31" s="117"/>
      <c r="G31" s="117"/>
      <c r="H31" s="116" t="s">
        <v>6</v>
      </c>
      <c r="I31" s="117"/>
      <c r="J31" s="117"/>
      <c r="K31" s="120"/>
    </row>
    <row r="32" spans="1:12" ht="12" customHeight="1" x14ac:dyDescent="0.2">
      <c r="A32" s="122"/>
      <c r="B32" s="126" t="str">
        <f>'Beoordelen proefopdrachten'!B2</f>
        <v>Lichte tinten</v>
      </c>
      <c r="C32" s="52"/>
      <c r="D32" s="57" t="s">
        <v>3</v>
      </c>
      <c r="E32" s="22" t="s">
        <v>17</v>
      </c>
      <c r="F32" s="57" t="s">
        <v>4</v>
      </c>
      <c r="G32" s="68" t="s">
        <v>17</v>
      </c>
      <c r="H32" s="70" t="s">
        <v>3</v>
      </c>
      <c r="I32" s="71" t="s">
        <v>17</v>
      </c>
      <c r="J32" s="70" t="s">
        <v>4</v>
      </c>
      <c r="K32" s="71" t="s">
        <v>17</v>
      </c>
    </row>
    <row r="33" spans="1:11" ht="80" customHeight="1" x14ac:dyDescent="0.2">
      <c r="A33" s="122"/>
      <c r="B33" s="139"/>
      <c r="C33" s="52"/>
      <c r="D33" s="118" t="s">
        <v>2</v>
      </c>
      <c r="E33" s="119"/>
      <c r="F33" s="118" t="s">
        <v>2</v>
      </c>
      <c r="G33" s="132"/>
      <c r="H33" s="133" t="s">
        <v>2</v>
      </c>
      <c r="I33" s="133"/>
      <c r="J33" s="133" t="s">
        <v>2</v>
      </c>
      <c r="K33" s="133"/>
    </row>
    <row r="34" spans="1:11" ht="15" customHeight="1" x14ac:dyDescent="0.2">
      <c r="A34" s="122"/>
      <c r="B34" s="59"/>
      <c r="C34" s="52"/>
      <c r="D34" s="116" t="s">
        <v>5</v>
      </c>
      <c r="E34" s="117"/>
      <c r="F34" s="117"/>
      <c r="G34" s="117"/>
      <c r="H34" s="116" t="s">
        <v>6</v>
      </c>
      <c r="I34" s="117"/>
      <c r="J34" s="117"/>
      <c r="K34" s="120"/>
    </row>
    <row r="35" spans="1:11" ht="12" customHeight="1" x14ac:dyDescent="0.2">
      <c r="A35" s="122"/>
      <c r="B35" s="125" t="str">
        <f>'Beoordelen proefopdrachten'!B3</f>
        <v>Felle tinten</v>
      </c>
      <c r="C35" s="52"/>
      <c r="D35" s="57" t="s">
        <v>3</v>
      </c>
      <c r="E35" s="22" t="s">
        <v>17</v>
      </c>
      <c r="F35" s="57" t="s">
        <v>4</v>
      </c>
      <c r="G35" s="68" t="s">
        <v>17</v>
      </c>
      <c r="H35" s="70" t="s">
        <v>3</v>
      </c>
      <c r="I35" s="71" t="s">
        <v>17</v>
      </c>
      <c r="J35" s="70" t="s">
        <v>4</v>
      </c>
      <c r="K35" s="71" t="s">
        <v>17</v>
      </c>
    </row>
    <row r="36" spans="1:11" ht="80" customHeight="1" x14ac:dyDescent="0.2">
      <c r="A36" s="122"/>
      <c r="B36" s="126"/>
      <c r="C36" s="52"/>
      <c r="D36" s="118" t="s">
        <v>2</v>
      </c>
      <c r="E36" s="119"/>
      <c r="F36" s="118" t="s">
        <v>2</v>
      </c>
      <c r="G36" s="132"/>
      <c r="H36" s="133" t="s">
        <v>2</v>
      </c>
      <c r="I36" s="133"/>
      <c r="J36" s="133" t="s">
        <v>2</v>
      </c>
      <c r="K36" s="133"/>
    </row>
    <row r="37" spans="1:11" ht="15" customHeight="1" x14ac:dyDescent="0.2">
      <c r="A37" s="122"/>
      <c r="B37" s="65"/>
      <c r="C37" s="52"/>
      <c r="D37" s="116" t="s">
        <v>5</v>
      </c>
      <c r="E37" s="117"/>
      <c r="F37" s="117"/>
      <c r="G37" s="117"/>
      <c r="H37" s="116" t="s">
        <v>6</v>
      </c>
      <c r="I37" s="117"/>
      <c r="J37" s="117"/>
      <c r="K37" s="120"/>
    </row>
    <row r="38" spans="1:11" ht="12" customHeight="1" x14ac:dyDescent="0.2">
      <c r="A38" s="122"/>
      <c r="B38" s="150" t="str">
        <f>'Beoordelen proefopdrachten'!B4</f>
        <v>Teksten in kleur</v>
      </c>
      <c r="C38" s="52"/>
      <c r="D38" s="57" t="s">
        <v>3</v>
      </c>
      <c r="E38" s="22" t="s">
        <v>17</v>
      </c>
      <c r="F38" s="57" t="s">
        <v>4</v>
      </c>
      <c r="G38" s="68" t="s">
        <v>17</v>
      </c>
      <c r="H38" s="70" t="s">
        <v>3</v>
      </c>
      <c r="I38" s="71" t="s">
        <v>17</v>
      </c>
      <c r="J38" s="70" t="s">
        <v>4</v>
      </c>
      <c r="K38" s="71" t="s">
        <v>17</v>
      </c>
    </row>
    <row r="39" spans="1:11" ht="80" customHeight="1" x14ac:dyDescent="0.2">
      <c r="A39" s="134"/>
      <c r="B39" s="139"/>
      <c r="C39" s="52"/>
      <c r="D39" s="118" t="s">
        <v>2</v>
      </c>
      <c r="E39" s="119"/>
      <c r="F39" s="118" t="s">
        <v>2</v>
      </c>
      <c r="G39" s="132"/>
      <c r="H39" s="133" t="s">
        <v>2</v>
      </c>
      <c r="I39" s="133"/>
      <c r="J39" s="133" t="s">
        <v>2</v>
      </c>
      <c r="K39" s="133"/>
    </row>
    <row r="40" spans="1:11" ht="15" customHeight="1" x14ac:dyDescent="0.2">
      <c r="A40" s="121" t="str">
        <f>'Beoordelen proefopdrachten'!A5</f>
        <v>Logo</v>
      </c>
      <c r="B40" s="65"/>
      <c r="C40" s="52"/>
      <c r="D40" s="116" t="s">
        <v>5</v>
      </c>
      <c r="E40" s="117"/>
      <c r="F40" s="117"/>
      <c r="G40" s="117"/>
      <c r="H40" s="116" t="s">
        <v>6</v>
      </c>
      <c r="I40" s="117"/>
      <c r="J40" s="117"/>
      <c r="K40" s="120"/>
    </row>
    <row r="41" spans="1:11" ht="12" customHeight="1" x14ac:dyDescent="0.2">
      <c r="A41" s="122"/>
      <c r="B41" s="151" t="str">
        <f>'Beoordelen proefopdrachten'!B5</f>
        <v>Kleur/contrast</v>
      </c>
      <c r="C41" s="52"/>
      <c r="D41" s="57" t="s">
        <v>3</v>
      </c>
      <c r="E41" s="22" t="s">
        <v>17</v>
      </c>
      <c r="F41" s="57" t="s">
        <v>4</v>
      </c>
      <c r="G41" s="68" t="s">
        <v>17</v>
      </c>
      <c r="H41" s="70" t="s">
        <v>3</v>
      </c>
      <c r="I41" s="71" t="s">
        <v>17</v>
      </c>
      <c r="J41" s="70" t="s">
        <v>4</v>
      </c>
      <c r="K41" s="71" t="s">
        <v>17</v>
      </c>
    </row>
    <row r="42" spans="1:11" ht="80" customHeight="1" x14ac:dyDescent="0.2">
      <c r="A42" s="122"/>
      <c r="B42" s="151"/>
      <c r="C42" s="52"/>
      <c r="D42" s="118" t="s">
        <v>2</v>
      </c>
      <c r="E42" s="119"/>
      <c r="F42" s="118" t="s">
        <v>2</v>
      </c>
      <c r="G42" s="132"/>
      <c r="H42" s="133" t="s">
        <v>2</v>
      </c>
      <c r="I42" s="133"/>
      <c r="J42" s="133" t="s">
        <v>2</v>
      </c>
      <c r="K42" s="133"/>
    </row>
    <row r="43" spans="1:11" ht="15" customHeight="1" x14ac:dyDescent="0.2">
      <c r="A43" s="123" t="str">
        <f>'Beoordelen proefopdrachten'!A6</f>
        <v>Algemeen</v>
      </c>
      <c r="B43" s="65"/>
      <c r="C43" s="52"/>
      <c r="D43" s="116" t="s">
        <v>5</v>
      </c>
      <c r="E43" s="117"/>
      <c r="F43" s="117"/>
      <c r="G43" s="117"/>
      <c r="H43" s="116" t="s">
        <v>6</v>
      </c>
      <c r="I43" s="117"/>
      <c r="J43" s="117"/>
      <c r="K43" s="120"/>
    </row>
    <row r="44" spans="1:11" ht="12" customHeight="1" x14ac:dyDescent="0.2">
      <c r="A44" s="124"/>
      <c r="B44" s="151" t="str">
        <f>'Beoordelen proefopdrachten'!B6</f>
        <v>Strepen</v>
      </c>
      <c r="C44" s="52"/>
      <c r="D44" s="57" t="s">
        <v>3</v>
      </c>
      <c r="E44" s="22" t="s">
        <v>17</v>
      </c>
      <c r="F44" s="57" t="s">
        <v>4</v>
      </c>
      <c r="G44" s="68" t="s">
        <v>17</v>
      </c>
      <c r="H44" s="70" t="s">
        <v>3</v>
      </c>
      <c r="I44" s="71" t="s">
        <v>17</v>
      </c>
      <c r="J44" s="70" t="s">
        <v>4</v>
      </c>
      <c r="K44" s="71" t="s">
        <v>17</v>
      </c>
    </row>
    <row r="45" spans="1:11" ht="80" customHeight="1" x14ac:dyDescent="0.2">
      <c r="A45" s="124"/>
      <c r="B45" s="151"/>
      <c r="C45" s="52"/>
      <c r="D45" s="118" t="s">
        <v>2</v>
      </c>
      <c r="E45" s="119"/>
      <c r="F45" s="118" t="s">
        <v>2</v>
      </c>
      <c r="G45" s="132"/>
      <c r="H45" s="133" t="s">
        <v>2</v>
      </c>
      <c r="I45" s="133"/>
      <c r="J45" s="133" t="s">
        <v>2</v>
      </c>
      <c r="K45" s="133"/>
    </row>
    <row r="46" spans="1:11" ht="15" customHeight="1" x14ac:dyDescent="0.2">
      <c r="A46" s="124"/>
      <c r="B46" s="72"/>
      <c r="C46" s="52"/>
      <c r="D46" s="116" t="s">
        <v>5</v>
      </c>
      <c r="E46" s="117"/>
      <c r="F46" s="117"/>
      <c r="G46" s="117"/>
      <c r="H46" s="116" t="s">
        <v>6</v>
      </c>
      <c r="I46" s="117"/>
      <c r="J46" s="117"/>
      <c r="K46" s="120"/>
    </row>
    <row r="47" spans="1:11" ht="12" customHeight="1" x14ac:dyDescent="0.2">
      <c r="A47" s="124"/>
      <c r="B47" s="151" t="str">
        <f>'Beoordelen proefopdrachten'!B7</f>
        <v>Recht</v>
      </c>
      <c r="C47" s="52"/>
      <c r="D47" s="57" t="s">
        <v>3</v>
      </c>
      <c r="E47" s="22" t="s">
        <v>17</v>
      </c>
      <c r="F47" s="57" t="s">
        <v>4</v>
      </c>
      <c r="G47" s="68" t="s">
        <v>17</v>
      </c>
      <c r="H47" s="70" t="s">
        <v>3</v>
      </c>
      <c r="I47" s="71" t="s">
        <v>17</v>
      </c>
      <c r="J47" s="70" t="s">
        <v>4</v>
      </c>
      <c r="K47" s="71" t="s">
        <v>17</v>
      </c>
    </row>
    <row r="48" spans="1:11" ht="80" customHeight="1" x14ac:dyDescent="0.2">
      <c r="A48" s="124"/>
      <c r="B48" s="151"/>
      <c r="C48" s="52"/>
      <c r="D48" s="118" t="s">
        <v>2</v>
      </c>
      <c r="E48" s="119"/>
      <c r="F48" s="118" t="s">
        <v>2</v>
      </c>
      <c r="G48" s="132"/>
      <c r="H48" s="131" t="s">
        <v>2</v>
      </c>
      <c r="I48" s="133"/>
      <c r="J48" s="131" t="s">
        <v>2</v>
      </c>
      <c r="K48" s="133"/>
    </row>
    <row r="49" spans="1:11" ht="15" customHeight="1" x14ac:dyDescent="0.2">
      <c r="A49" s="149"/>
      <c r="B49" s="73"/>
      <c r="C49" s="52"/>
      <c r="D49" s="83"/>
      <c r="E49" s="62"/>
      <c r="F49" s="62"/>
      <c r="G49" s="69"/>
      <c r="H49" s="76"/>
      <c r="I49" s="76"/>
      <c r="J49" s="76"/>
      <c r="K49" s="74"/>
    </row>
    <row r="50" spans="1:11" ht="15" customHeight="1" x14ac:dyDescent="0.2">
      <c r="H50" s="63"/>
    </row>
    <row r="51" spans="1:11" ht="38" customHeight="1" x14ac:dyDescent="0.2">
      <c r="A51" s="8"/>
      <c r="B51" s="53" t="str">
        <f>'Medewerker ICT'!B51</f>
        <v>Beoordeling Type 3: 
Full color repromachine minimaal 90 PPM</v>
      </c>
      <c r="C51" s="54"/>
      <c r="D51" s="55"/>
      <c r="E51" s="55"/>
      <c r="F51" s="55"/>
      <c r="G51" s="55"/>
      <c r="H51" s="55"/>
      <c r="I51" s="55"/>
      <c r="J51" s="55"/>
      <c r="K51" s="55"/>
    </row>
    <row r="52" spans="1:11" ht="15" customHeight="1" x14ac:dyDescent="0.2">
      <c r="A52" s="121" t="str">
        <f>'Beoordelen proefopdrachten'!A1</f>
        <v>Balken en teksten</v>
      </c>
      <c r="B52" s="66"/>
      <c r="C52" s="52"/>
      <c r="D52" s="116" t="s">
        <v>5</v>
      </c>
      <c r="E52" s="117"/>
      <c r="F52" s="117"/>
      <c r="G52" s="117"/>
      <c r="H52" s="116" t="s">
        <v>6</v>
      </c>
      <c r="I52" s="117"/>
      <c r="J52" s="117"/>
      <c r="K52" s="120"/>
    </row>
    <row r="53" spans="1:11" ht="12" customHeight="1" x14ac:dyDescent="0.2">
      <c r="A53" s="122"/>
      <c r="B53" s="126" t="str">
        <f>'Beoordelen proefopdrachten'!B1</f>
        <v>Grijswaarden</v>
      </c>
      <c r="C53" s="52"/>
      <c r="D53" s="57" t="s">
        <v>3</v>
      </c>
      <c r="E53" s="22" t="s">
        <v>17</v>
      </c>
      <c r="F53" s="57" t="s">
        <v>4</v>
      </c>
      <c r="G53" s="58" t="s">
        <v>17</v>
      </c>
      <c r="H53" s="57" t="s">
        <v>3</v>
      </c>
      <c r="I53" s="22" t="s">
        <v>17</v>
      </c>
      <c r="J53" s="57" t="s">
        <v>4</v>
      </c>
      <c r="K53" s="22" t="s">
        <v>17</v>
      </c>
    </row>
    <row r="54" spans="1:11" ht="80" customHeight="1" x14ac:dyDescent="0.2">
      <c r="A54" s="122"/>
      <c r="B54" s="126"/>
      <c r="C54" s="52"/>
      <c r="D54" s="118" t="s">
        <v>2</v>
      </c>
      <c r="E54" s="119"/>
      <c r="F54" s="118" t="s">
        <v>2</v>
      </c>
      <c r="G54" s="119"/>
      <c r="H54" s="118" t="s">
        <v>2</v>
      </c>
      <c r="I54" s="119"/>
      <c r="J54" s="118" t="s">
        <v>2</v>
      </c>
      <c r="K54" s="118"/>
    </row>
    <row r="55" spans="1:11" ht="15" customHeight="1" x14ac:dyDescent="0.2">
      <c r="A55" s="122"/>
      <c r="B55" s="66"/>
      <c r="C55" s="52"/>
      <c r="D55" s="116" t="s">
        <v>5</v>
      </c>
      <c r="E55" s="117"/>
      <c r="F55" s="117"/>
      <c r="G55" s="117"/>
      <c r="H55" s="116" t="s">
        <v>6</v>
      </c>
      <c r="I55" s="117"/>
      <c r="J55" s="117"/>
      <c r="K55" s="120"/>
    </row>
    <row r="56" spans="1:11" ht="12" customHeight="1" x14ac:dyDescent="0.2">
      <c r="A56" s="122"/>
      <c r="B56" s="135" t="str">
        <f>'Beoordelen proefopdrachten'!B2</f>
        <v>Lichte tinten</v>
      </c>
      <c r="C56" s="52"/>
      <c r="D56" s="57" t="s">
        <v>3</v>
      </c>
      <c r="E56" s="22" t="s">
        <v>17</v>
      </c>
      <c r="F56" s="57" t="s">
        <v>4</v>
      </c>
      <c r="G56" s="58" t="s">
        <v>17</v>
      </c>
      <c r="H56" s="57" t="s">
        <v>3</v>
      </c>
      <c r="I56" s="22" t="s">
        <v>17</v>
      </c>
      <c r="J56" s="57" t="s">
        <v>4</v>
      </c>
      <c r="K56" s="22" t="s">
        <v>17</v>
      </c>
    </row>
    <row r="57" spans="1:11" ht="80" customHeight="1" x14ac:dyDescent="0.2">
      <c r="A57" s="122"/>
      <c r="B57" s="136"/>
      <c r="C57" s="52"/>
      <c r="D57" s="118" t="s">
        <v>2</v>
      </c>
      <c r="E57" s="119"/>
      <c r="F57" s="118" t="s">
        <v>2</v>
      </c>
      <c r="G57" s="119"/>
      <c r="H57" s="118" t="s">
        <v>2</v>
      </c>
      <c r="I57" s="119"/>
      <c r="J57" s="118" t="s">
        <v>2</v>
      </c>
      <c r="K57" s="118"/>
    </row>
    <row r="58" spans="1:11" ht="15" customHeight="1" x14ac:dyDescent="0.2">
      <c r="A58" s="122"/>
      <c r="B58" s="59"/>
      <c r="C58" s="52"/>
      <c r="D58" s="116" t="s">
        <v>5</v>
      </c>
      <c r="E58" s="117"/>
      <c r="F58" s="117"/>
      <c r="G58" s="117"/>
      <c r="H58" s="116" t="s">
        <v>6</v>
      </c>
      <c r="I58" s="117"/>
      <c r="J58" s="117"/>
      <c r="K58" s="120"/>
    </row>
    <row r="59" spans="1:11" ht="12" customHeight="1" x14ac:dyDescent="0.2">
      <c r="A59" s="122"/>
      <c r="B59" s="137" t="str">
        <f>'Beoordelen proefopdrachten'!B3</f>
        <v>Felle tinten</v>
      </c>
      <c r="C59" s="52"/>
      <c r="D59" s="57" t="s">
        <v>3</v>
      </c>
      <c r="E59" s="22" t="s">
        <v>17</v>
      </c>
      <c r="F59" s="57" t="s">
        <v>4</v>
      </c>
      <c r="G59" s="58" t="s">
        <v>17</v>
      </c>
      <c r="H59" s="57" t="s">
        <v>3</v>
      </c>
      <c r="I59" s="22" t="s">
        <v>17</v>
      </c>
      <c r="J59" s="57" t="s">
        <v>4</v>
      </c>
      <c r="K59" s="22" t="s">
        <v>17</v>
      </c>
    </row>
    <row r="60" spans="1:11" ht="80" customHeight="1" x14ac:dyDescent="0.2">
      <c r="A60" s="122"/>
      <c r="B60" s="138"/>
      <c r="C60" s="52"/>
      <c r="D60" s="118" t="s">
        <v>2</v>
      </c>
      <c r="E60" s="119"/>
      <c r="F60" s="118" t="s">
        <v>2</v>
      </c>
      <c r="G60" s="119"/>
      <c r="H60" s="118" t="s">
        <v>2</v>
      </c>
      <c r="I60" s="119"/>
      <c r="J60" s="118" t="s">
        <v>2</v>
      </c>
      <c r="K60" s="118"/>
    </row>
    <row r="61" spans="1:11" ht="15" customHeight="1" x14ac:dyDescent="0.2">
      <c r="A61" s="122"/>
      <c r="B61" s="59"/>
      <c r="C61" s="52"/>
      <c r="D61" s="116" t="s">
        <v>5</v>
      </c>
      <c r="E61" s="117"/>
      <c r="F61" s="117"/>
      <c r="G61" s="117"/>
      <c r="H61" s="116" t="s">
        <v>6</v>
      </c>
      <c r="I61" s="117"/>
      <c r="J61" s="117"/>
      <c r="K61" s="120"/>
    </row>
    <row r="62" spans="1:11" ht="12" customHeight="1" x14ac:dyDescent="0.2">
      <c r="A62" s="122"/>
      <c r="B62" s="126" t="str">
        <f>'Beoordelen proefopdrachten'!B4</f>
        <v>Teksten in kleur</v>
      </c>
      <c r="C62" s="52"/>
      <c r="D62" s="57" t="s">
        <v>3</v>
      </c>
      <c r="E62" s="22" t="s">
        <v>17</v>
      </c>
      <c r="F62" s="57" t="s">
        <v>4</v>
      </c>
      <c r="G62" s="58" t="s">
        <v>17</v>
      </c>
      <c r="H62" s="57" t="s">
        <v>3</v>
      </c>
      <c r="I62" s="22" t="s">
        <v>17</v>
      </c>
      <c r="J62" s="57" t="s">
        <v>4</v>
      </c>
      <c r="K62" s="22" t="s">
        <v>17</v>
      </c>
    </row>
    <row r="63" spans="1:11" ht="80" customHeight="1" x14ac:dyDescent="0.2">
      <c r="A63" s="134"/>
      <c r="B63" s="139"/>
      <c r="C63" s="52"/>
      <c r="D63" s="118" t="s">
        <v>2</v>
      </c>
      <c r="E63" s="119"/>
      <c r="F63" s="118" t="s">
        <v>2</v>
      </c>
      <c r="G63" s="119"/>
      <c r="H63" s="118" t="s">
        <v>2</v>
      </c>
      <c r="I63" s="119"/>
      <c r="J63" s="118" t="s">
        <v>2</v>
      </c>
      <c r="K63" s="118"/>
    </row>
    <row r="64" spans="1:11" ht="15" customHeight="1" x14ac:dyDescent="0.2">
      <c r="A64" s="121" t="str">
        <f>'Beoordelen proefopdrachten'!A5</f>
        <v>Logo</v>
      </c>
      <c r="B64" s="59"/>
      <c r="C64" s="52"/>
      <c r="D64" s="116" t="s">
        <v>5</v>
      </c>
      <c r="E64" s="117"/>
      <c r="F64" s="117"/>
      <c r="G64" s="117"/>
      <c r="H64" s="116" t="s">
        <v>6</v>
      </c>
      <c r="I64" s="117"/>
      <c r="J64" s="117"/>
      <c r="K64" s="120"/>
    </row>
    <row r="65" spans="1:11" ht="12" customHeight="1" x14ac:dyDescent="0.2">
      <c r="A65" s="122"/>
      <c r="B65" s="125" t="str">
        <f>'Beoordelen proefopdrachten'!B5</f>
        <v>Kleur/contrast</v>
      </c>
      <c r="C65" s="52"/>
      <c r="D65" s="57" t="s">
        <v>3</v>
      </c>
      <c r="E65" s="22" t="s">
        <v>17</v>
      </c>
      <c r="F65" s="57" t="s">
        <v>4</v>
      </c>
      <c r="G65" s="58" t="s">
        <v>17</v>
      </c>
      <c r="H65" s="57" t="s">
        <v>3</v>
      </c>
      <c r="I65" s="22" t="s">
        <v>17</v>
      </c>
      <c r="J65" s="57" t="s">
        <v>4</v>
      </c>
      <c r="K65" s="22" t="s">
        <v>17</v>
      </c>
    </row>
    <row r="66" spans="1:11" ht="80" customHeight="1" x14ac:dyDescent="0.2">
      <c r="A66" s="122"/>
      <c r="B66" s="126"/>
      <c r="C66" s="52"/>
      <c r="D66" s="118" t="s">
        <v>2</v>
      </c>
      <c r="E66" s="119"/>
      <c r="F66" s="118" t="s">
        <v>2</v>
      </c>
      <c r="G66" s="119"/>
      <c r="H66" s="118" t="s">
        <v>2</v>
      </c>
      <c r="I66" s="119"/>
      <c r="J66" s="118" t="s">
        <v>2</v>
      </c>
      <c r="K66" s="118"/>
    </row>
    <row r="67" spans="1:11" ht="15" customHeight="1" x14ac:dyDescent="0.2">
      <c r="A67" s="123" t="str">
        <f>'Beoordelen proefopdrachten'!A6</f>
        <v>Algemeen</v>
      </c>
      <c r="B67" s="66"/>
      <c r="C67" s="52"/>
      <c r="D67" s="116" t="s">
        <v>5</v>
      </c>
      <c r="E67" s="117"/>
      <c r="F67" s="117"/>
      <c r="G67" s="117"/>
      <c r="H67" s="116" t="s">
        <v>6</v>
      </c>
      <c r="I67" s="117"/>
      <c r="J67" s="117"/>
      <c r="K67" s="120"/>
    </row>
    <row r="68" spans="1:11" ht="12" customHeight="1" x14ac:dyDescent="0.2">
      <c r="A68" s="124"/>
      <c r="B68" s="126" t="str">
        <f>'Beoordelen proefopdrachten'!B6</f>
        <v>Strepen</v>
      </c>
      <c r="C68" s="52"/>
      <c r="D68" s="57" t="s">
        <v>3</v>
      </c>
      <c r="E68" s="22" t="s">
        <v>17</v>
      </c>
      <c r="F68" s="57" t="s">
        <v>4</v>
      </c>
      <c r="G68" s="22" t="s">
        <v>17</v>
      </c>
      <c r="H68" s="57" t="s">
        <v>3</v>
      </c>
      <c r="I68" s="22" t="s">
        <v>17</v>
      </c>
      <c r="J68" s="57" t="s">
        <v>4</v>
      </c>
      <c r="K68" s="22" t="s">
        <v>17</v>
      </c>
    </row>
    <row r="69" spans="1:11" ht="80" customHeight="1" x14ac:dyDescent="0.2">
      <c r="A69" s="124"/>
      <c r="B69" s="126"/>
      <c r="C69" s="52"/>
      <c r="D69" s="118" t="s">
        <v>2</v>
      </c>
      <c r="E69" s="119"/>
      <c r="F69" s="118" t="s">
        <v>2</v>
      </c>
      <c r="G69" s="119"/>
      <c r="H69" s="118" t="s">
        <v>2</v>
      </c>
      <c r="I69" s="119"/>
      <c r="J69" s="118" t="s">
        <v>2</v>
      </c>
      <c r="K69" s="118"/>
    </row>
    <row r="70" spans="1:11" ht="15" customHeight="1" x14ac:dyDescent="0.2">
      <c r="A70" s="124"/>
      <c r="B70" s="62"/>
      <c r="C70" s="52"/>
      <c r="D70" s="116" t="s">
        <v>5</v>
      </c>
      <c r="E70" s="117"/>
      <c r="F70" s="117"/>
      <c r="G70" s="117"/>
      <c r="H70" s="116" t="s">
        <v>6</v>
      </c>
      <c r="I70" s="117"/>
      <c r="J70" s="117"/>
      <c r="K70" s="120"/>
    </row>
    <row r="71" spans="1:11" ht="12" customHeight="1" x14ac:dyDescent="0.2">
      <c r="A71" s="124"/>
      <c r="B71" s="126" t="str">
        <f>'Beoordelen proefopdrachten'!B7</f>
        <v>Recht</v>
      </c>
      <c r="C71" s="52"/>
      <c r="D71" s="57" t="s">
        <v>3</v>
      </c>
      <c r="E71" s="22" t="s">
        <v>17</v>
      </c>
      <c r="F71" s="57" t="s">
        <v>4</v>
      </c>
      <c r="G71" s="58" t="s">
        <v>17</v>
      </c>
      <c r="H71" s="57" t="s">
        <v>3</v>
      </c>
      <c r="I71" s="22" t="s">
        <v>17</v>
      </c>
      <c r="J71" s="57" t="s">
        <v>4</v>
      </c>
      <c r="K71" s="22" t="s">
        <v>17</v>
      </c>
    </row>
    <row r="72" spans="1:11" ht="80" customHeight="1" x14ac:dyDescent="0.2">
      <c r="A72" s="124"/>
      <c r="B72" s="126"/>
      <c r="C72" s="52"/>
      <c r="D72" s="118" t="s">
        <v>2</v>
      </c>
      <c r="E72" s="119"/>
      <c r="F72" s="118" t="s">
        <v>2</v>
      </c>
      <c r="G72" s="119"/>
      <c r="H72" s="118" t="s">
        <v>2</v>
      </c>
      <c r="I72" s="119"/>
      <c r="J72" s="118" t="s">
        <v>2</v>
      </c>
      <c r="K72" s="118"/>
    </row>
    <row r="73" spans="1:11" ht="19" customHeight="1" x14ac:dyDescent="0.2">
      <c r="A73" s="104"/>
      <c r="B73" s="85"/>
      <c r="D73" s="83"/>
      <c r="E73" s="73"/>
      <c r="F73" s="73"/>
      <c r="G73" s="73"/>
      <c r="H73" s="73"/>
      <c r="I73" s="73"/>
      <c r="J73" s="73"/>
      <c r="K73" s="84"/>
    </row>
    <row r="74" spans="1:11" ht="35" customHeight="1" x14ac:dyDescent="0.2"/>
    <row r="75" spans="1:11" ht="35" customHeight="1" x14ac:dyDescent="0.2"/>
    <row r="76" spans="1:11" ht="35" customHeight="1" x14ac:dyDescent="0.2"/>
    <row r="77" spans="1:11" ht="35" customHeight="1" x14ac:dyDescent="0.2"/>
    <row r="78" spans="1:11" ht="35" customHeight="1" x14ac:dyDescent="0.2"/>
    <row r="79" spans="1:11" ht="35" customHeight="1" x14ac:dyDescent="0.2"/>
    <row r="80" spans="1:11" ht="35" customHeight="1" x14ac:dyDescent="0.2"/>
    <row r="81" ht="35" customHeight="1" x14ac:dyDescent="0.2"/>
    <row r="82" ht="35" customHeight="1" x14ac:dyDescent="0.2"/>
    <row r="83" ht="35" customHeight="1" x14ac:dyDescent="0.2"/>
    <row r="84" ht="35" customHeight="1" x14ac:dyDescent="0.2"/>
    <row r="85" ht="35" customHeight="1" x14ac:dyDescent="0.2"/>
    <row r="86" ht="35" customHeight="1" x14ac:dyDescent="0.2"/>
    <row r="87" ht="35" customHeight="1" x14ac:dyDescent="0.2"/>
    <row r="88" ht="35" customHeight="1" x14ac:dyDescent="0.2"/>
    <row r="89" ht="35" customHeight="1" x14ac:dyDescent="0.2"/>
    <row r="90" ht="35" customHeight="1" x14ac:dyDescent="0.2"/>
    <row r="91" ht="35" customHeight="1" x14ac:dyDescent="0.2"/>
    <row r="92" ht="35" customHeight="1" x14ac:dyDescent="0.2"/>
    <row r="93" ht="35" customHeight="1" x14ac:dyDescent="0.2"/>
    <row r="94" ht="35" customHeight="1" x14ac:dyDescent="0.2"/>
    <row r="95" ht="35" customHeight="1" x14ac:dyDescent="0.2"/>
    <row r="96" ht="35" customHeight="1" x14ac:dyDescent="0.2"/>
    <row r="97" ht="35" customHeight="1" x14ac:dyDescent="0.2"/>
    <row r="98" ht="35" customHeight="1" x14ac:dyDescent="0.2"/>
    <row r="99" ht="35" customHeight="1" x14ac:dyDescent="0.2"/>
    <row r="100" ht="35" customHeight="1" x14ac:dyDescent="0.2"/>
    <row r="101" ht="35" customHeight="1" x14ac:dyDescent="0.2"/>
    <row r="102" ht="35" customHeight="1" x14ac:dyDescent="0.2"/>
    <row r="103" ht="35" customHeight="1" x14ac:dyDescent="0.2"/>
    <row r="104" ht="35" customHeight="1" x14ac:dyDescent="0.2"/>
    <row r="105" ht="35" customHeight="1" x14ac:dyDescent="0.2"/>
    <row r="106" ht="35" customHeight="1" x14ac:dyDescent="0.2"/>
    <row r="107" ht="35" customHeight="1" x14ac:dyDescent="0.2"/>
    <row r="108" ht="35" customHeight="1" x14ac:dyDescent="0.2"/>
    <row r="109" ht="35" customHeight="1" x14ac:dyDescent="0.2"/>
    <row r="110" ht="35" customHeight="1" x14ac:dyDescent="0.2"/>
    <row r="111" ht="35" customHeight="1" x14ac:dyDescent="0.2"/>
    <row r="112" ht="35" customHeight="1" x14ac:dyDescent="0.2"/>
    <row r="113" ht="35" customHeight="1" x14ac:dyDescent="0.2"/>
    <row r="114" ht="35" customHeight="1" x14ac:dyDescent="0.2"/>
    <row r="115" ht="35" customHeight="1" x14ac:dyDescent="0.2"/>
    <row r="116" ht="35" customHeight="1" x14ac:dyDescent="0.2"/>
    <row r="117" ht="35" customHeight="1" x14ac:dyDescent="0.2"/>
    <row r="118" ht="35" customHeight="1" x14ac:dyDescent="0.2"/>
    <row r="119" ht="35" customHeight="1" x14ac:dyDescent="0.2"/>
    <row r="120" ht="35" customHeight="1" x14ac:dyDescent="0.2"/>
    <row r="121" ht="35" customHeight="1" x14ac:dyDescent="0.2"/>
    <row r="122" ht="35" customHeight="1" x14ac:dyDescent="0.2"/>
    <row r="123" ht="35" customHeight="1" x14ac:dyDescent="0.2"/>
    <row r="124" ht="35" customHeight="1" x14ac:dyDescent="0.2"/>
    <row r="125" ht="35" customHeight="1" x14ac:dyDescent="0.2"/>
    <row r="126" ht="35" customHeight="1" x14ac:dyDescent="0.2"/>
    <row r="127" ht="35" customHeight="1" x14ac:dyDescent="0.2"/>
    <row r="128" ht="35" customHeight="1" x14ac:dyDescent="0.2"/>
    <row r="129" ht="35" customHeight="1" x14ac:dyDescent="0.2"/>
    <row r="130" ht="35" customHeight="1" x14ac:dyDescent="0.2"/>
    <row r="131" ht="35" customHeight="1" x14ac:dyDescent="0.2"/>
    <row r="132" ht="35" customHeight="1" x14ac:dyDescent="0.2"/>
    <row r="133" ht="35" customHeight="1" x14ac:dyDescent="0.2"/>
    <row r="134" ht="35" customHeight="1" x14ac:dyDescent="0.2"/>
    <row r="135" ht="35" customHeight="1" x14ac:dyDescent="0.2"/>
    <row r="136" ht="35" customHeight="1" x14ac:dyDescent="0.2"/>
    <row r="137" ht="35" customHeight="1" x14ac:dyDescent="0.2"/>
    <row r="138" ht="35" customHeight="1" x14ac:dyDescent="0.2"/>
  </sheetData>
  <sheetProtection algorithmName="SHA-512" hashValue="eYXorNc7yO5+SpRTnvaUJfI5ERrFFZzPp1kupJ5OZB2GbxaCguMZUl1cC46/ocpUiHqRxYG0lW0BZVGK/VKTIQ==" saltValue="LxO8OtK+U7753D89FdmzFA==" spinCount="100000" sheet="1" objects="1" scenarios="1"/>
  <mergeCells count="157">
    <mergeCell ref="A64:A66"/>
    <mergeCell ref="H64:K64"/>
    <mergeCell ref="B65:B66"/>
    <mergeCell ref="H66:I66"/>
    <mergeCell ref="J66:K66"/>
    <mergeCell ref="A67:A72"/>
    <mergeCell ref="H67:K67"/>
    <mergeCell ref="B68:B69"/>
    <mergeCell ref="H69:I69"/>
    <mergeCell ref="J69:K69"/>
    <mergeCell ref="H70:K70"/>
    <mergeCell ref="H72:I72"/>
    <mergeCell ref="J72:K72"/>
    <mergeCell ref="D67:G67"/>
    <mergeCell ref="D69:E69"/>
    <mergeCell ref="F69:G69"/>
    <mergeCell ref="D70:G70"/>
    <mergeCell ref="D72:E72"/>
    <mergeCell ref="F72:G72"/>
    <mergeCell ref="D64:G64"/>
    <mergeCell ref="D66:E66"/>
    <mergeCell ref="F66:G66"/>
    <mergeCell ref="B71:B72"/>
    <mergeCell ref="A52:A63"/>
    <mergeCell ref="H52:K52"/>
    <mergeCell ref="B53:B54"/>
    <mergeCell ref="H54:I54"/>
    <mergeCell ref="J54:K54"/>
    <mergeCell ref="H55:K55"/>
    <mergeCell ref="B56:B57"/>
    <mergeCell ref="H57:I57"/>
    <mergeCell ref="J57:K57"/>
    <mergeCell ref="H58:K58"/>
    <mergeCell ref="B59:B60"/>
    <mergeCell ref="H60:I60"/>
    <mergeCell ref="J60:K60"/>
    <mergeCell ref="H61:K61"/>
    <mergeCell ref="B62:B63"/>
    <mergeCell ref="H63:I63"/>
    <mergeCell ref="J63:K63"/>
    <mergeCell ref="D61:G61"/>
    <mergeCell ref="D63:E63"/>
    <mergeCell ref="F63:G63"/>
    <mergeCell ref="D55:G55"/>
    <mergeCell ref="D57:E57"/>
    <mergeCell ref="F57:G57"/>
    <mergeCell ref="D58:G58"/>
    <mergeCell ref="A43:A49"/>
    <mergeCell ref="H43:K43"/>
    <mergeCell ref="B44:B45"/>
    <mergeCell ref="H45:I45"/>
    <mergeCell ref="J45:K45"/>
    <mergeCell ref="D46:G46"/>
    <mergeCell ref="H46:K46"/>
    <mergeCell ref="B47:B48"/>
    <mergeCell ref="D48:E48"/>
    <mergeCell ref="F48:G48"/>
    <mergeCell ref="H48:I48"/>
    <mergeCell ref="J48:K48"/>
    <mergeCell ref="A40:A42"/>
    <mergeCell ref="H40:K40"/>
    <mergeCell ref="B41:B42"/>
    <mergeCell ref="H42:I42"/>
    <mergeCell ref="J42:K42"/>
    <mergeCell ref="D37:G37"/>
    <mergeCell ref="D39:E39"/>
    <mergeCell ref="F39:G39"/>
    <mergeCell ref="D40:G40"/>
    <mergeCell ref="H36:I36"/>
    <mergeCell ref="J36:K36"/>
    <mergeCell ref="D34:G34"/>
    <mergeCell ref="D36:E36"/>
    <mergeCell ref="F36:G36"/>
    <mergeCell ref="H37:K37"/>
    <mergeCell ref="B38:B39"/>
    <mergeCell ref="H39:I39"/>
    <mergeCell ref="J39:K39"/>
    <mergeCell ref="A16:A18"/>
    <mergeCell ref="H16:K16"/>
    <mergeCell ref="B17:B18"/>
    <mergeCell ref="H18:I18"/>
    <mergeCell ref="J18:K18"/>
    <mergeCell ref="H19:K19"/>
    <mergeCell ref="B20:B21"/>
    <mergeCell ref="H21:I21"/>
    <mergeCell ref="J21:K21"/>
    <mergeCell ref="A19:A25"/>
    <mergeCell ref="H22:K22"/>
    <mergeCell ref="B23:B24"/>
    <mergeCell ref="H24:I24"/>
    <mergeCell ref="J24:K24"/>
    <mergeCell ref="D22:G22"/>
    <mergeCell ref="D24:E24"/>
    <mergeCell ref="F24:G24"/>
    <mergeCell ref="D16:G16"/>
    <mergeCell ref="D18:E18"/>
    <mergeCell ref="F18:G18"/>
    <mergeCell ref="D19:G19"/>
    <mergeCell ref="D21:E21"/>
    <mergeCell ref="F21:G21"/>
    <mergeCell ref="D1:K1"/>
    <mergeCell ref="A4:A15"/>
    <mergeCell ref="H4:K4"/>
    <mergeCell ref="B5:B6"/>
    <mergeCell ref="H6:I6"/>
    <mergeCell ref="J6:K6"/>
    <mergeCell ref="H7:K7"/>
    <mergeCell ref="B8:B9"/>
    <mergeCell ref="H9:I9"/>
    <mergeCell ref="J9:K9"/>
    <mergeCell ref="H10:K10"/>
    <mergeCell ref="B11:B12"/>
    <mergeCell ref="H12:I12"/>
    <mergeCell ref="J12:K12"/>
    <mergeCell ref="H13:K13"/>
    <mergeCell ref="B14:B15"/>
    <mergeCell ref="H15:I15"/>
    <mergeCell ref="J15:K15"/>
    <mergeCell ref="D12:E12"/>
    <mergeCell ref="F12:G12"/>
    <mergeCell ref="D13:G13"/>
    <mergeCell ref="D15:E15"/>
    <mergeCell ref="F15:G15"/>
    <mergeCell ref="D4:G4"/>
    <mergeCell ref="D31:G31"/>
    <mergeCell ref="D33:E33"/>
    <mergeCell ref="F33:G33"/>
    <mergeCell ref="A28:A39"/>
    <mergeCell ref="H28:K28"/>
    <mergeCell ref="B29:B30"/>
    <mergeCell ref="H30:I30"/>
    <mergeCell ref="D60:E60"/>
    <mergeCell ref="F60:G60"/>
    <mergeCell ref="D45:E45"/>
    <mergeCell ref="F45:G45"/>
    <mergeCell ref="D52:G52"/>
    <mergeCell ref="D54:E54"/>
    <mergeCell ref="F54:G54"/>
    <mergeCell ref="D42:E42"/>
    <mergeCell ref="F42:G42"/>
    <mergeCell ref="D43:G43"/>
    <mergeCell ref="J30:K30"/>
    <mergeCell ref="H31:K31"/>
    <mergeCell ref="B32:B33"/>
    <mergeCell ref="H33:I33"/>
    <mergeCell ref="J33:K33"/>
    <mergeCell ref="H34:K34"/>
    <mergeCell ref="B35:B36"/>
    <mergeCell ref="D6:E6"/>
    <mergeCell ref="F6:G6"/>
    <mergeCell ref="D9:E9"/>
    <mergeCell ref="F9:G9"/>
    <mergeCell ref="D7:G7"/>
    <mergeCell ref="D10:G10"/>
    <mergeCell ref="D28:G28"/>
    <mergeCell ref="D30:E30"/>
    <mergeCell ref="F30:G30"/>
  </mergeCells>
  <conditionalFormatting sqref="J36">
    <cfRule type="containsText" dxfId="348" priority="47" operator="containsText" text="onvoldoende">
      <formula>NOT(ISERROR(SEARCH("onvoldoende",J36)))</formula>
    </cfRule>
  </conditionalFormatting>
  <conditionalFormatting sqref="H36">
    <cfRule type="containsText" dxfId="347" priority="46" operator="containsText" text="onvoldoende">
      <formula>NOT(ISERROR(SEARCH("onvoldoende",H36)))</formula>
    </cfRule>
  </conditionalFormatting>
  <conditionalFormatting sqref="F36">
    <cfRule type="containsText" dxfId="346" priority="49" operator="containsText" text="onvoldoende">
      <formula>NOT(ISERROR(SEARCH("onvoldoende",F36)))</formula>
    </cfRule>
  </conditionalFormatting>
  <conditionalFormatting sqref="D36">
    <cfRule type="containsText" dxfId="345" priority="48" operator="containsText" text="onvoldoende">
      <formula>NOT(ISERROR(SEARCH("onvoldoende",D36)))</formula>
    </cfRule>
  </conditionalFormatting>
  <conditionalFormatting sqref="F30">
    <cfRule type="containsText" dxfId="344" priority="57" operator="containsText" text="onvoldoende">
      <formula>NOT(ISERROR(SEARCH("onvoldoende",F30)))</formula>
    </cfRule>
  </conditionalFormatting>
  <conditionalFormatting sqref="D30">
    <cfRule type="containsText" dxfId="343" priority="56" operator="containsText" text="onvoldoende">
      <formula>NOT(ISERROR(SEARCH("onvoldoende",D30)))</formula>
    </cfRule>
  </conditionalFormatting>
  <conditionalFormatting sqref="J30">
    <cfRule type="containsText" dxfId="342" priority="55" operator="containsText" text="onvoldoende">
      <formula>NOT(ISERROR(SEARCH("onvoldoende",J30)))</formula>
    </cfRule>
  </conditionalFormatting>
  <conditionalFormatting sqref="H30">
    <cfRule type="containsText" dxfId="341" priority="54" operator="containsText" text="onvoldoende">
      <formula>NOT(ISERROR(SEARCH("onvoldoende",H30)))</formula>
    </cfRule>
  </conditionalFormatting>
  <conditionalFormatting sqref="J48">
    <cfRule type="containsText" dxfId="340" priority="35" operator="containsText" text="onvoldoende">
      <formula>NOT(ISERROR(SEARCH("onvoldoende",J48)))</formula>
    </cfRule>
  </conditionalFormatting>
  <conditionalFormatting sqref="H48">
    <cfRule type="containsText" dxfId="339" priority="34" operator="containsText" text="onvoldoende">
      <formula>NOT(ISERROR(SEARCH("onvoldoende",H48)))</formula>
    </cfRule>
  </conditionalFormatting>
  <conditionalFormatting sqref="F48">
    <cfRule type="containsText" dxfId="338" priority="37" operator="containsText" text="onvoldoende">
      <formula>NOT(ISERROR(SEARCH("onvoldoende",F48)))</formula>
    </cfRule>
  </conditionalFormatting>
  <conditionalFormatting sqref="D48">
    <cfRule type="containsText" dxfId="337" priority="36" operator="containsText" text="onvoldoende">
      <formula>NOT(ISERROR(SEARCH("onvoldoende",D48)))</formula>
    </cfRule>
  </conditionalFormatting>
  <conditionalFormatting sqref="F39">
    <cfRule type="containsText" dxfId="336" priority="45" operator="containsText" text="onvoldoende">
      <formula>NOT(ISERROR(SEARCH("onvoldoende",F39)))</formula>
    </cfRule>
  </conditionalFormatting>
  <conditionalFormatting sqref="D39">
    <cfRule type="containsText" dxfId="335" priority="44" operator="containsText" text="onvoldoende">
      <formula>NOT(ISERROR(SEARCH("onvoldoende",D39)))</formula>
    </cfRule>
  </conditionalFormatting>
  <conditionalFormatting sqref="J39">
    <cfRule type="containsText" dxfId="334" priority="43" operator="containsText" text="onvoldoende">
      <formula>NOT(ISERROR(SEARCH("onvoldoende",J39)))</formula>
    </cfRule>
  </conditionalFormatting>
  <conditionalFormatting sqref="H39">
    <cfRule type="containsText" dxfId="333" priority="42" operator="containsText" text="onvoldoende">
      <formula>NOT(ISERROR(SEARCH("onvoldoende",H39)))</formula>
    </cfRule>
  </conditionalFormatting>
  <conditionalFormatting sqref="F42">
    <cfRule type="containsText" dxfId="332" priority="41" operator="containsText" text="onvoldoende">
      <formula>NOT(ISERROR(SEARCH("onvoldoende",F42)))</formula>
    </cfRule>
  </conditionalFormatting>
  <conditionalFormatting sqref="D42">
    <cfRule type="containsText" dxfId="331" priority="40" operator="containsText" text="onvoldoende">
      <formula>NOT(ISERROR(SEARCH("onvoldoende",D42)))</formula>
    </cfRule>
  </conditionalFormatting>
  <conditionalFormatting sqref="J42">
    <cfRule type="containsText" dxfId="330" priority="39" operator="containsText" text="onvoldoende">
      <formula>NOT(ISERROR(SEARCH("onvoldoende",J42)))</formula>
    </cfRule>
  </conditionalFormatting>
  <conditionalFormatting sqref="H42">
    <cfRule type="containsText" dxfId="329" priority="38" operator="containsText" text="onvoldoende">
      <formula>NOT(ISERROR(SEARCH("onvoldoende",H42)))</formula>
    </cfRule>
  </conditionalFormatting>
  <conditionalFormatting sqref="J21">
    <cfRule type="containsText" dxfId="328" priority="61" operator="containsText" text="onvoldoende">
      <formula>NOT(ISERROR(SEARCH("onvoldoende",J21)))</formula>
    </cfRule>
  </conditionalFormatting>
  <conditionalFormatting sqref="H21">
    <cfRule type="containsText" dxfId="327" priority="60" operator="containsText" text="onvoldoende">
      <formula>NOT(ISERROR(SEARCH("onvoldoende",H21)))</formula>
    </cfRule>
  </conditionalFormatting>
  <conditionalFormatting sqref="D21">
    <cfRule type="containsText" dxfId="326" priority="58" operator="containsText" text="onvoldoende">
      <formula>NOT(ISERROR(SEARCH("onvoldoende",D21)))</formula>
    </cfRule>
  </conditionalFormatting>
  <conditionalFormatting sqref="J24">
    <cfRule type="containsText" dxfId="325" priority="63" operator="containsText" text="onvoldoende">
      <formula>NOT(ISERROR(SEARCH("onvoldoende",J24)))</formula>
    </cfRule>
  </conditionalFormatting>
  <conditionalFormatting sqref="H24">
    <cfRule type="containsText" dxfId="324" priority="62" operator="containsText" text="onvoldoende">
      <formula>NOT(ISERROR(SEARCH("onvoldoende",H24)))</formula>
    </cfRule>
  </conditionalFormatting>
  <conditionalFormatting sqref="F24">
    <cfRule type="containsText" dxfId="323" priority="65" operator="containsText" text="onvoldoende">
      <formula>NOT(ISERROR(SEARCH("onvoldoende",F24)))</formula>
    </cfRule>
  </conditionalFormatting>
  <conditionalFormatting sqref="D24">
    <cfRule type="containsText" dxfId="322" priority="64" operator="containsText" text="onvoldoende">
      <formula>NOT(ISERROR(SEARCH("onvoldoende",D24)))</formula>
    </cfRule>
  </conditionalFormatting>
  <conditionalFormatting sqref="F15">
    <cfRule type="containsText" dxfId="321" priority="73" operator="containsText" text="onvoldoende">
      <formula>NOT(ISERROR(SEARCH("onvoldoende",F15)))</formula>
    </cfRule>
  </conditionalFormatting>
  <conditionalFormatting sqref="D15">
    <cfRule type="containsText" dxfId="320" priority="72" operator="containsText" text="onvoldoende">
      <formula>NOT(ISERROR(SEARCH("onvoldoende",D15)))</formula>
    </cfRule>
  </conditionalFormatting>
  <conditionalFormatting sqref="J15">
    <cfRule type="containsText" dxfId="319" priority="71" operator="containsText" text="onvoldoende">
      <formula>NOT(ISERROR(SEARCH("onvoldoende",J15)))</formula>
    </cfRule>
  </conditionalFormatting>
  <conditionalFormatting sqref="H15">
    <cfRule type="containsText" dxfId="318" priority="70" operator="containsText" text="onvoldoende">
      <formula>NOT(ISERROR(SEARCH("onvoldoende",H15)))</formula>
    </cfRule>
  </conditionalFormatting>
  <conditionalFormatting sqref="F18">
    <cfRule type="containsText" dxfId="317" priority="69" operator="containsText" text="onvoldoende">
      <formula>NOT(ISERROR(SEARCH("onvoldoende",F18)))</formula>
    </cfRule>
  </conditionalFormatting>
  <conditionalFormatting sqref="D18">
    <cfRule type="containsText" dxfId="316" priority="68" operator="containsText" text="onvoldoende">
      <formula>NOT(ISERROR(SEARCH("onvoldoende",D18)))</formula>
    </cfRule>
  </conditionalFormatting>
  <conditionalFormatting sqref="J18">
    <cfRule type="containsText" dxfId="315" priority="67" operator="containsText" text="onvoldoende">
      <formula>NOT(ISERROR(SEARCH("onvoldoende",J18)))</formula>
    </cfRule>
  </conditionalFormatting>
  <conditionalFormatting sqref="H18">
    <cfRule type="containsText" dxfId="314" priority="66" operator="containsText" text="onvoldoende">
      <formula>NOT(ISERROR(SEARCH("onvoldoende",H18)))</formula>
    </cfRule>
  </conditionalFormatting>
  <conditionalFormatting sqref="J9">
    <cfRule type="containsText" dxfId="313" priority="79" operator="containsText" text="onvoldoende">
      <formula>NOT(ISERROR(SEARCH("onvoldoende",J9)))</formula>
    </cfRule>
  </conditionalFormatting>
  <conditionalFormatting sqref="H9">
    <cfRule type="containsText" dxfId="312" priority="78" operator="containsText" text="onvoldoende">
      <formula>NOT(ISERROR(SEARCH("onvoldoende",H9)))</formula>
    </cfRule>
  </conditionalFormatting>
  <conditionalFormatting sqref="F12">
    <cfRule type="containsText" dxfId="311" priority="77" operator="containsText" text="onvoldoende">
      <formula>NOT(ISERROR(SEARCH("onvoldoende",F12)))</formula>
    </cfRule>
  </conditionalFormatting>
  <conditionalFormatting sqref="D12">
    <cfRule type="containsText" dxfId="310" priority="76" operator="containsText" text="onvoldoende">
      <formula>NOT(ISERROR(SEARCH("onvoldoende",D12)))</formula>
    </cfRule>
  </conditionalFormatting>
  <conditionalFormatting sqref="J12">
    <cfRule type="containsText" dxfId="309" priority="75" operator="containsText" text="onvoldoende">
      <formula>NOT(ISERROR(SEARCH("onvoldoende",J12)))</formula>
    </cfRule>
  </conditionalFormatting>
  <conditionalFormatting sqref="H12">
    <cfRule type="containsText" dxfId="308" priority="74" operator="containsText" text="onvoldoende">
      <formula>NOT(ISERROR(SEARCH("onvoldoende",H12)))</formula>
    </cfRule>
  </conditionalFormatting>
  <conditionalFormatting sqref="F6">
    <cfRule type="containsText" dxfId="307" priority="85" operator="containsText" text="onvoldoende">
      <formula>NOT(ISERROR(SEARCH("onvoldoende",F6)))</formula>
    </cfRule>
  </conditionalFormatting>
  <conditionalFormatting sqref="D6">
    <cfRule type="containsText" dxfId="306" priority="84" operator="containsText" text="onvoldoende">
      <formula>NOT(ISERROR(SEARCH("onvoldoende",D6)))</formula>
    </cfRule>
  </conditionalFormatting>
  <conditionalFormatting sqref="J6">
    <cfRule type="containsText" dxfId="305" priority="83" operator="containsText" text="onvoldoende">
      <formula>NOT(ISERROR(SEARCH("onvoldoende",J6)))</formula>
    </cfRule>
  </conditionalFormatting>
  <conditionalFormatting sqref="H6">
    <cfRule type="containsText" dxfId="304" priority="82" operator="containsText" text="onvoldoende">
      <formula>NOT(ISERROR(SEARCH("onvoldoende",H6)))</formula>
    </cfRule>
  </conditionalFormatting>
  <conditionalFormatting sqref="F9">
    <cfRule type="containsText" dxfId="303" priority="81" operator="containsText" text="onvoldoende">
      <formula>NOT(ISERROR(SEARCH("onvoldoende",F9)))</formula>
    </cfRule>
  </conditionalFormatting>
  <conditionalFormatting sqref="D9">
    <cfRule type="containsText" dxfId="302" priority="80" operator="containsText" text="onvoldoende">
      <formula>NOT(ISERROR(SEARCH("onvoldoende",D9)))</formula>
    </cfRule>
  </conditionalFormatting>
  <conditionalFormatting sqref="J45">
    <cfRule type="containsText" dxfId="301" priority="33" operator="containsText" text="onvoldoende">
      <formula>NOT(ISERROR(SEARCH("onvoldoende",J45)))</formula>
    </cfRule>
  </conditionalFormatting>
  <conditionalFormatting sqref="H45">
    <cfRule type="containsText" dxfId="300" priority="32" operator="containsText" text="onvoldoende">
      <formula>NOT(ISERROR(SEARCH("onvoldoende",H45)))</formula>
    </cfRule>
  </conditionalFormatting>
  <conditionalFormatting sqref="F45">
    <cfRule type="containsText" dxfId="299" priority="31" operator="containsText" text="onvoldoende">
      <formula>NOT(ISERROR(SEARCH("onvoldoende",F45)))</formula>
    </cfRule>
  </conditionalFormatting>
  <conditionalFormatting sqref="D45">
    <cfRule type="containsText" dxfId="298" priority="30" operator="containsText" text="onvoldoende">
      <formula>NOT(ISERROR(SEARCH("onvoldoende",D45)))</formula>
    </cfRule>
  </conditionalFormatting>
  <conditionalFormatting sqref="J60">
    <cfRule type="containsText" dxfId="297" priority="19" operator="containsText" text="onvoldoende">
      <formula>NOT(ISERROR(SEARCH("onvoldoende",J60)))</formula>
    </cfRule>
  </conditionalFormatting>
  <conditionalFormatting sqref="H60">
    <cfRule type="containsText" dxfId="296" priority="18" operator="containsText" text="onvoldoende">
      <formula>NOT(ISERROR(SEARCH("onvoldoende",H60)))</formula>
    </cfRule>
  </conditionalFormatting>
  <conditionalFormatting sqref="F63">
    <cfRule type="containsText" dxfId="295" priority="17" operator="containsText" text="onvoldoende">
      <formula>NOT(ISERROR(SEARCH("onvoldoende",F63)))</formula>
    </cfRule>
  </conditionalFormatting>
  <conditionalFormatting sqref="D63">
    <cfRule type="containsText" dxfId="294" priority="16" operator="containsText" text="onvoldoende">
      <formula>NOT(ISERROR(SEARCH("onvoldoende",D63)))</formula>
    </cfRule>
  </conditionalFormatting>
  <conditionalFormatting sqref="J63">
    <cfRule type="containsText" dxfId="293" priority="15" operator="containsText" text="onvoldoende">
      <formula>NOT(ISERROR(SEARCH("onvoldoende",J63)))</formula>
    </cfRule>
  </conditionalFormatting>
  <conditionalFormatting sqref="H63">
    <cfRule type="containsText" dxfId="292" priority="14" operator="containsText" text="onvoldoende">
      <formula>NOT(ISERROR(SEARCH("onvoldoende",H63)))</formula>
    </cfRule>
  </conditionalFormatting>
  <conditionalFormatting sqref="F60">
    <cfRule type="containsText" dxfId="291" priority="21" operator="containsText" text="onvoldoende">
      <formula>NOT(ISERROR(SEARCH("onvoldoende",F60)))</formula>
    </cfRule>
  </conditionalFormatting>
  <conditionalFormatting sqref="D60">
    <cfRule type="containsText" dxfId="290" priority="20" operator="containsText" text="onvoldoende">
      <formula>NOT(ISERROR(SEARCH("onvoldoende",D60)))</formula>
    </cfRule>
  </conditionalFormatting>
  <conditionalFormatting sqref="J72">
    <cfRule type="containsText" dxfId="289" priority="7" operator="containsText" text="onvoldoende">
      <formula>NOT(ISERROR(SEARCH("onvoldoende",J72)))</formula>
    </cfRule>
  </conditionalFormatting>
  <conditionalFormatting sqref="H72">
    <cfRule type="containsText" dxfId="288" priority="6" operator="containsText" text="onvoldoende">
      <formula>NOT(ISERROR(SEARCH("onvoldoende",H72)))</formula>
    </cfRule>
  </conditionalFormatting>
  <conditionalFormatting sqref="J57">
    <cfRule type="containsText" dxfId="287" priority="23" operator="containsText" text="onvoldoende">
      <formula>NOT(ISERROR(SEARCH("onvoldoende",J57)))</formula>
    </cfRule>
  </conditionalFormatting>
  <conditionalFormatting sqref="H57">
    <cfRule type="containsText" dxfId="286" priority="22" operator="containsText" text="onvoldoende">
      <formula>NOT(ISERROR(SEARCH("onvoldoende",H57)))</formula>
    </cfRule>
  </conditionalFormatting>
  <conditionalFormatting sqref="F57">
    <cfRule type="containsText" dxfId="285" priority="25" operator="containsText" text="onvoldoende">
      <formula>NOT(ISERROR(SEARCH("onvoldoende",F57)))</formula>
    </cfRule>
  </conditionalFormatting>
  <conditionalFormatting sqref="D57">
    <cfRule type="containsText" dxfId="284" priority="24" operator="containsText" text="onvoldoende">
      <formula>NOT(ISERROR(SEARCH("onvoldoende",D57)))</formula>
    </cfRule>
  </conditionalFormatting>
  <conditionalFormatting sqref="F54">
    <cfRule type="containsText" dxfId="283" priority="29" operator="containsText" text="onvoldoende">
      <formula>NOT(ISERROR(SEARCH("onvoldoende",F54)))</formula>
    </cfRule>
  </conditionalFormatting>
  <conditionalFormatting sqref="D54">
    <cfRule type="containsText" dxfId="282" priority="28" operator="containsText" text="onvoldoende">
      <formula>NOT(ISERROR(SEARCH("onvoldoende",D54)))</formula>
    </cfRule>
  </conditionalFormatting>
  <conditionalFormatting sqref="J54">
    <cfRule type="containsText" dxfId="281" priority="27" operator="containsText" text="onvoldoende">
      <formula>NOT(ISERROR(SEARCH("onvoldoende",J54)))</formula>
    </cfRule>
  </conditionalFormatting>
  <conditionalFormatting sqref="H54">
    <cfRule type="containsText" dxfId="280" priority="26" operator="containsText" text="onvoldoende">
      <formula>NOT(ISERROR(SEARCH("onvoldoende",H54)))</formula>
    </cfRule>
  </conditionalFormatting>
  <conditionalFormatting sqref="F72">
    <cfRule type="containsText" dxfId="279" priority="9" operator="containsText" text="onvoldoende">
      <formula>NOT(ISERROR(SEARCH("onvoldoende",F72)))</formula>
    </cfRule>
  </conditionalFormatting>
  <conditionalFormatting sqref="D72">
    <cfRule type="containsText" dxfId="278" priority="8" operator="containsText" text="onvoldoende">
      <formula>NOT(ISERROR(SEARCH("onvoldoende",D72)))</formula>
    </cfRule>
  </conditionalFormatting>
  <conditionalFormatting sqref="F69">
    <cfRule type="containsText" dxfId="277" priority="3" operator="containsText" text="onvoldoende">
      <formula>NOT(ISERROR(SEARCH("onvoldoende",F69)))</formula>
    </cfRule>
  </conditionalFormatting>
  <conditionalFormatting sqref="D69">
    <cfRule type="containsText" dxfId="276" priority="2" operator="containsText" text="onvoldoende">
      <formula>NOT(ISERROR(SEARCH("onvoldoende",D69)))</formula>
    </cfRule>
  </conditionalFormatting>
  <conditionalFormatting sqref="J69">
    <cfRule type="containsText" dxfId="275" priority="5" operator="containsText" text="onvoldoende">
      <formula>NOT(ISERROR(SEARCH("onvoldoende",J69)))</formula>
    </cfRule>
  </conditionalFormatting>
  <conditionalFormatting sqref="H69">
    <cfRule type="containsText" dxfId="274" priority="4" operator="containsText" text="onvoldoende">
      <formula>NOT(ISERROR(SEARCH("onvoldoende",H69)))</formula>
    </cfRule>
  </conditionalFormatting>
  <conditionalFormatting sqref="F33">
    <cfRule type="containsText" dxfId="273" priority="53" operator="containsText" text="onvoldoende">
      <formula>NOT(ISERROR(SEARCH("onvoldoende",F33)))</formula>
    </cfRule>
  </conditionalFormatting>
  <conditionalFormatting sqref="D33">
    <cfRule type="containsText" dxfId="272" priority="52" operator="containsText" text="onvoldoende">
      <formula>NOT(ISERROR(SEARCH("onvoldoende",D33)))</formula>
    </cfRule>
  </conditionalFormatting>
  <conditionalFormatting sqref="J33">
    <cfRule type="containsText" dxfId="271" priority="51" operator="containsText" text="onvoldoende">
      <formula>NOT(ISERROR(SEARCH("onvoldoende",J33)))</formula>
    </cfRule>
  </conditionalFormatting>
  <conditionalFormatting sqref="H33">
    <cfRule type="containsText" dxfId="270" priority="50" operator="containsText" text="onvoldoende">
      <formula>NOT(ISERROR(SEARCH("onvoldoende",H33)))</formula>
    </cfRule>
  </conditionalFormatting>
  <conditionalFormatting sqref="F66">
    <cfRule type="containsText" dxfId="269" priority="13" operator="containsText" text="onvoldoende">
      <formula>NOT(ISERROR(SEARCH("onvoldoende",F66)))</formula>
    </cfRule>
  </conditionalFormatting>
  <conditionalFormatting sqref="D66">
    <cfRule type="containsText" dxfId="268" priority="12" operator="containsText" text="onvoldoende">
      <formula>NOT(ISERROR(SEARCH("onvoldoende",D66)))</formula>
    </cfRule>
  </conditionalFormatting>
  <conditionalFormatting sqref="J66">
    <cfRule type="containsText" dxfId="267" priority="11" operator="containsText" text="onvoldoende">
      <formula>NOT(ISERROR(SEARCH("onvoldoende",J66)))</formula>
    </cfRule>
  </conditionalFormatting>
  <conditionalFormatting sqref="H66">
    <cfRule type="containsText" dxfId="266" priority="10" operator="containsText" text="onvoldoende">
      <formula>NOT(ISERROR(SEARCH("onvoldoende",H66)))</formula>
    </cfRule>
  </conditionalFormatting>
  <conditionalFormatting sqref="F21">
    <cfRule type="containsText" dxfId="265" priority="1" operator="containsText" text="onvoldoende">
      <formula>NOT(ISERROR(SEARCH("onvoldoende",F21)))</formula>
    </cfRule>
  </conditionalFormatting>
  <dataValidations count="1">
    <dataValidation type="list" errorStyle="warning" allowBlank="1" showErrorMessage="1" error="Voor juiste waarde in. _x000a_" sqref="G14 I11 E17 E11 G5 K5 K14 G8 I23 G23 K8 E14 G17 K23 G11 K17 I17 E5 I5 K11 I14 E8 E23 I8 E20 G20 I20 K20 G38 I35 E41 E35 G29 K29 K38 G32 I47 G47 K32 E38 G41 K47 G35 K41 I41 E29 I29 I38 E32 E47 I32 E44 G44 I44 K44 G62 I59 E65 E59 G53 K53 K62 G56 I71 G71 K56 E62 G65 K71 G59 K65 I65 E53 I53 K35 I62 E56 E71 I56 E68 G68 I68 K68 K59" xr:uid="{EDB16556-70F9-284B-9D7B-CD59D3FF4C24}">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35E3E-8105-0449-866D-958294B7D0A8}">
  <sheetPr>
    <tabColor theme="5" tint="0.79998168889431442"/>
  </sheetPr>
  <dimension ref="A1:L138"/>
  <sheetViews>
    <sheetView showGridLines="0" workbookViewId="0">
      <pane xSplit="2" ySplit="1" topLeftCell="C66" activePane="bottomRight" state="frozen"/>
      <selection pane="topRight" activeCell="C1" sqref="C1"/>
      <selection pane="bottomLeft" activeCell="A2" sqref="A2"/>
      <selection pane="bottomRight" activeCell="A67" sqref="A67:A73"/>
    </sheetView>
  </sheetViews>
  <sheetFormatPr baseColWidth="10" defaultColWidth="8.83203125" defaultRowHeight="15" x14ac:dyDescent="0.2"/>
  <cols>
    <col min="1" max="1" width="14.6640625" style="4" customWidth="1"/>
    <col min="2" max="2" width="65.83203125" style="48" customWidth="1"/>
    <col min="3" max="3" width="2.6640625" style="63" customWidth="1"/>
    <col min="4" max="4" width="10.6640625" style="48" customWidth="1"/>
    <col min="5" max="5" width="14.6640625" style="48" customWidth="1"/>
    <col min="6" max="6" width="10.6640625" style="4" customWidth="1"/>
    <col min="7" max="7" width="14.6640625" style="4" customWidth="1"/>
    <col min="8" max="8" width="10.6640625" style="18" customWidth="1"/>
    <col min="9" max="9" width="14.6640625" style="4" customWidth="1"/>
    <col min="10" max="10" width="10.6640625" style="4" customWidth="1"/>
    <col min="11" max="11" width="14.5" style="4" customWidth="1"/>
    <col min="12" max="16384" width="8.83203125" style="4"/>
  </cols>
  <sheetData>
    <row r="1" spans="1:11" ht="25.25" customHeight="1" x14ac:dyDescent="0.2">
      <c r="B1" s="49" t="s">
        <v>45</v>
      </c>
      <c r="C1" s="50"/>
      <c r="D1" s="153" t="str">
        <f>'Medewerker ICT'!D1</f>
        <v xml:space="preserve">Inschrijver </v>
      </c>
      <c r="E1" s="153"/>
      <c r="F1" s="153"/>
      <c r="G1" s="153"/>
      <c r="H1" s="153"/>
      <c r="I1" s="153"/>
      <c r="J1" s="153"/>
      <c r="K1" s="153"/>
    </row>
    <row r="2" spans="1:11" s="18" customFormat="1" ht="10.25" customHeight="1" x14ac:dyDescent="0.2">
      <c r="B2" s="51"/>
      <c r="C2" s="52"/>
      <c r="D2" s="51"/>
      <c r="E2" s="51"/>
      <c r="F2" s="51"/>
      <c r="G2" s="51"/>
      <c r="H2" s="52"/>
    </row>
    <row r="3" spans="1:11" ht="38" customHeight="1" x14ac:dyDescent="0.2">
      <c r="A3" s="8"/>
      <c r="B3" s="53" t="str">
        <f>'Medewerker ICT'!B3</f>
        <v>Beoordeling Type 1: 
full color MFP minimaal 30 PPM</v>
      </c>
      <c r="C3" s="54"/>
      <c r="D3" s="55"/>
      <c r="E3" s="55"/>
      <c r="F3" s="55"/>
      <c r="G3" s="55"/>
      <c r="H3" s="55"/>
      <c r="I3" s="55"/>
      <c r="J3" s="55"/>
      <c r="K3" s="64"/>
    </row>
    <row r="4" spans="1:11" ht="15" customHeight="1" x14ac:dyDescent="0.2">
      <c r="A4" s="121" t="str">
        <f>'Beoordelen proefopdrachten'!A1</f>
        <v>Balken en teksten</v>
      </c>
      <c r="B4" s="56"/>
      <c r="C4" s="52"/>
      <c r="D4" s="116" t="s">
        <v>5</v>
      </c>
      <c r="E4" s="117"/>
      <c r="F4" s="117"/>
      <c r="G4" s="117"/>
      <c r="H4" s="116" t="s">
        <v>6</v>
      </c>
      <c r="I4" s="117"/>
      <c r="J4" s="117"/>
      <c r="K4" s="120"/>
    </row>
    <row r="5" spans="1:11" ht="12" customHeight="1" x14ac:dyDescent="0.2">
      <c r="A5" s="122"/>
      <c r="B5" s="140" t="str">
        <f>'Beoordelen proefopdrachten'!B1</f>
        <v>Grijswaarden</v>
      </c>
      <c r="C5" s="52"/>
      <c r="D5" s="57" t="s">
        <v>3</v>
      </c>
      <c r="E5" s="22" t="s">
        <v>17</v>
      </c>
      <c r="F5" s="57" t="s">
        <v>4</v>
      </c>
      <c r="G5" s="58" t="s">
        <v>17</v>
      </c>
      <c r="H5" s="57" t="s">
        <v>3</v>
      </c>
      <c r="I5" s="22" t="s">
        <v>17</v>
      </c>
      <c r="J5" s="57" t="s">
        <v>4</v>
      </c>
      <c r="K5" s="22" t="s">
        <v>17</v>
      </c>
    </row>
    <row r="6" spans="1:11" ht="80" customHeight="1" x14ac:dyDescent="0.2">
      <c r="A6" s="122"/>
      <c r="B6" s="135"/>
      <c r="C6" s="52"/>
      <c r="D6" s="118" t="s">
        <v>2</v>
      </c>
      <c r="E6" s="119"/>
      <c r="F6" s="118" t="s">
        <v>2</v>
      </c>
      <c r="G6" s="119"/>
      <c r="H6" s="118" t="s">
        <v>2</v>
      </c>
      <c r="I6" s="119"/>
      <c r="J6" s="118" t="s">
        <v>2</v>
      </c>
      <c r="K6" s="118"/>
    </row>
    <row r="7" spans="1:11" ht="15" customHeight="1" x14ac:dyDescent="0.2">
      <c r="A7" s="122"/>
      <c r="B7" s="65"/>
      <c r="C7" s="52"/>
      <c r="D7" s="116" t="s">
        <v>5</v>
      </c>
      <c r="E7" s="117"/>
      <c r="F7" s="117"/>
      <c r="G7" s="117"/>
      <c r="H7" s="116" t="s">
        <v>6</v>
      </c>
      <c r="I7" s="117"/>
      <c r="J7" s="117"/>
      <c r="K7" s="120"/>
    </row>
    <row r="8" spans="1:11" ht="12" customHeight="1" x14ac:dyDescent="0.2">
      <c r="A8" s="122"/>
      <c r="B8" s="142" t="str">
        <f>'Beoordelen proefopdrachten'!B2</f>
        <v>Lichte tinten</v>
      </c>
      <c r="C8" s="52"/>
      <c r="D8" s="57" t="s">
        <v>3</v>
      </c>
      <c r="E8" s="22" t="s">
        <v>17</v>
      </c>
      <c r="F8" s="57" t="s">
        <v>4</v>
      </c>
      <c r="G8" s="58" t="s">
        <v>17</v>
      </c>
      <c r="H8" s="57" t="s">
        <v>3</v>
      </c>
      <c r="I8" s="22" t="s">
        <v>17</v>
      </c>
      <c r="J8" s="57" t="s">
        <v>4</v>
      </c>
      <c r="K8" s="22" t="s">
        <v>17</v>
      </c>
    </row>
    <row r="9" spans="1:11" ht="80" customHeight="1" x14ac:dyDescent="0.2">
      <c r="A9" s="122"/>
      <c r="B9" s="136"/>
      <c r="C9" s="52"/>
      <c r="D9" s="118" t="s">
        <v>2</v>
      </c>
      <c r="E9" s="119"/>
      <c r="F9" s="118" t="s">
        <v>2</v>
      </c>
      <c r="G9" s="119"/>
      <c r="H9" s="118" t="s">
        <v>2</v>
      </c>
      <c r="I9" s="119"/>
      <c r="J9" s="118" t="s">
        <v>2</v>
      </c>
      <c r="K9" s="118"/>
    </row>
    <row r="10" spans="1:11" ht="15" customHeight="1" x14ac:dyDescent="0.2">
      <c r="A10" s="122"/>
      <c r="B10" s="59"/>
      <c r="C10" s="52"/>
      <c r="D10" s="116" t="s">
        <v>5</v>
      </c>
      <c r="E10" s="117"/>
      <c r="F10" s="117"/>
      <c r="G10" s="117"/>
      <c r="H10" s="116" t="s">
        <v>6</v>
      </c>
      <c r="I10" s="117"/>
      <c r="J10" s="117"/>
      <c r="K10" s="120"/>
    </row>
    <row r="11" spans="1:11" ht="12" customHeight="1" x14ac:dyDescent="0.2">
      <c r="A11" s="122"/>
      <c r="B11" s="140" t="str">
        <f>'Beoordelen proefopdrachten'!B3</f>
        <v>Felle tinten</v>
      </c>
      <c r="C11" s="52"/>
      <c r="D11" s="57" t="s">
        <v>3</v>
      </c>
      <c r="E11" s="22" t="s">
        <v>17</v>
      </c>
      <c r="F11" s="57" t="s">
        <v>4</v>
      </c>
      <c r="G11" s="58" t="s">
        <v>17</v>
      </c>
      <c r="H11" s="57" t="s">
        <v>3</v>
      </c>
      <c r="I11" s="22" t="s">
        <v>17</v>
      </c>
      <c r="J11" s="57" t="s">
        <v>4</v>
      </c>
      <c r="K11" s="22" t="s">
        <v>17</v>
      </c>
    </row>
    <row r="12" spans="1:11" ht="80" customHeight="1" x14ac:dyDescent="0.2">
      <c r="A12" s="122"/>
      <c r="B12" s="135"/>
      <c r="C12" s="52"/>
      <c r="D12" s="118" t="s">
        <v>2</v>
      </c>
      <c r="E12" s="119"/>
      <c r="F12" s="118" t="s">
        <v>2</v>
      </c>
      <c r="G12" s="119"/>
      <c r="H12" s="118" t="s">
        <v>2</v>
      </c>
      <c r="I12" s="119"/>
      <c r="J12" s="118" t="s">
        <v>2</v>
      </c>
      <c r="K12" s="118"/>
    </row>
    <row r="13" spans="1:11" ht="15" customHeight="1" x14ac:dyDescent="0.2">
      <c r="A13" s="122"/>
      <c r="B13" s="66"/>
      <c r="C13" s="52"/>
      <c r="D13" s="116" t="s">
        <v>5</v>
      </c>
      <c r="E13" s="117"/>
      <c r="F13" s="117"/>
      <c r="G13" s="117"/>
      <c r="H13" s="116" t="s">
        <v>6</v>
      </c>
      <c r="I13" s="117"/>
      <c r="J13" s="117"/>
      <c r="K13" s="120"/>
    </row>
    <row r="14" spans="1:11" ht="12" customHeight="1" x14ac:dyDescent="0.2">
      <c r="A14" s="122"/>
      <c r="B14" s="143" t="str">
        <f>'Beoordelen proefopdrachten'!B4</f>
        <v>Teksten in kleur</v>
      </c>
      <c r="C14" s="52"/>
      <c r="D14" s="57" t="s">
        <v>3</v>
      </c>
      <c r="E14" s="22" t="s">
        <v>17</v>
      </c>
      <c r="F14" s="57" t="s">
        <v>4</v>
      </c>
      <c r="G14" s="58" t="s">
        <v>17</v>
      </c>
      <c r="H14" s="57" t="s">
        <v>3</v>
      </c>
      <c r="I14" s="22" t="s">
        <v>17</v>
      </c>
      <c r="J14" s="57" t="s">
        <v>4</v>
      </c>
      <c r="K14" s="22" t="s">
        <v>17</v>
      </c>
    </row>
    <row r="15" spans="1:11" ht="80" customHeight="1" x14ac:dyDescent="0.2">
      <c r="A15" s="122"/>
      <c r="B15" s="136"/>
      <c r="C15" s="52"/>
      <c r="D15" s="118" t="s">
        <v>2</v>
      </c>
      <c r="E15" s="119"/>
      <c r="F15" s="118" t="s">
        <v>2</v>
      </c>
      <c r="G15" s="119"/>
      <c r="H15" s="118" t="s">
        <v>2</v>
      </c>
      <c r="I15" s="119"/>
      <c r="J15" s="118" t="s">
        <v>2</v>
      </c>
      <c r="K15" s="118"/>
    </row>
    <row r="16" spans="1:11" ht="15" customHeight="1" x14ac:dyDescent="0.2">
      <c r="A16" s="144" t="str">
        <f>'Beoordelen proefopdrachten'!A5</f>
        <v>Logo</v>
      </c>
      <c r="B16" s="59"/>
      <c r="C16" s="52"/>
      <c r="D16" s="116" t="s">
        <v>5</v>
      </c>
      <c r="E16" s="117"/>
      <c r="F16" s="117"/>
      <c r="G16" s="117"/>
      <c r="H16" s="116" t="s">
        <v>6</v>
      </c>
      <c r="I16" s="117"/>
      <c r="J16" s="117"/>
      <c r="K16" s="120"/>
    </row>
    <row r="17" spans="1:12" ht="12" customHeight="1" x14ac:dyDescent="0.2">
      <c r="A17" s="145"/>
      <c r="B17" s="125" t="str">
        <f>'Beoordelen proefopdrachten'!B5</f>
        <v>Kleur/contrast</v>
      </c>
      <c r="C17" s="52"/>
      <c r="D17" s="57" t="s">
        <v>3</v>
      </c>
      <c r="E17" s="22" t="s">
        <v>17</v>
      </c>
      <c r="F17" s="57" t="s">
        <v>4</v>
      </c>
      <c r="G17" s="58" t="s">
        <v>17</v>
      </c>
      <c r="H17" s="57" t="s">
        <v>3</v>
      </c>
      <c r="I17" s="22" t="s">
        <v>17</v>
      </c>
      <c r="J17" s="57" t="s">
        <v>4</v>
      </c>
      <c r="K17" s="22" t="s">
        <v>17</v>
      </c>
    </row>
    <row r="18" spans="1:12" ht="80" customHeight="1" x14ac:dyDescent="0.2">
      <c r="A18" s="146"/>
      <c r="B18" s="126"/>
      <c r="C18" s="52"/>
      <c r="D18" s="118" t="s">
        <v>2</v>
      </c>
      <c r="E18" s="119"/>
      <c r="F18" s="118" t="s">
        <v>2</v>
      </c>
      <c r="G18" s="119"/>
      <c r="H18" s="118" t="s">
        <v>2</v>
      </c>
      <c r="I18" s="119"/>
      <c r="J18" s="118" t="s">
        <v>2</v>
      </c>
      <c r="K18" s="118"/>
    </row>
    <row r="19" spans="1:12" ht="15" customHeight="1" x14ac:dyDescent="0.2">
      <c r="A19" s="123" t="str">
        <f>'Beoordelen proefopdrachten'!A6</f>
        <v>Algemeen</v>
      </c>
      <c r="B19" s="107"/>
      <c r="C19" s="52"/>
      <c r="D19" s="116" t="s">
        <v>5</v>
      </c>
      <c r="E19" s="117"/>
      <c r="F19" s="117"/>
      <c r="G19" s="117"/>
      <c r="H19" s="116" t="s">
        <v>6</v>
      </c>
      <c r="I19" s="117"/>
      <c r="J19" s="117"/>
      <c r="K19" s="120"/>
    </row>
    <row r="20" spans="1:12" ht="12" customHeight="1" x14ac:dyDescent="0.2">
      <c r="A20" s="124"/>
      <c r="B20" s="147" t="str">
        <f>'Beoordelen proefopdrachten'!B6</f>
        <v>Strepen</v>
      </c>
      <c r="C20" s="52"/>
      <c r="D20" s="57" t="s">
        <v>3</v>
      </c>
      <c r="E20" s="22" t="s">
        <v>17</v>
      </c>
      <c r="F20" s="57" t="s">
        <v>4</v>
      </c>
      <c r="G20" s="22" t="s">
        <v>17</v>
      </c>
      <c r="H20" s="57" t="s">
        <v>3</v>
      </c>
      <c r="I20" s="22" t="s">
        <v>17</v>
      </c>
      <c r="J20" s="57" t="s">
        <v>4</v>
      </c>
      <c r="K20" s="22" t="s">
        <v>17</v>
      </c>
    </row>
    <row r="21" spans="1:12" ht="80" customHeight="1" x14ac:dyDescent="0.2">
      <c r="A21" s="124"/>
      <c r="B21" s="148"/>
      <c r="C21" s="52"/>
      <c r="D21" s="118" t="s">
        <v>2</v>
      </c>
      <c r="E21" s="119"/>
      <c r="F21" s="118" t="s">
        <v>2</v>
      </c>
      <c r="G21" s="119"/>
      <c r="H21" s="118" t="s">
        <v>2</v>
      </c>
      <c r="I21" s="119"/>
      <c r="J21" s="118" t="s">
        <v>2</v>
      </c>
      <c r="K21" s="118"/>
    </row>
    <row r="22" spans="1:12" ht="15" customHeight="1" x14ac:dyDescent="0.2">
      <c r="A22" s="124"/>
      <c r="B22" s="108"/>
      <c r="C22" s="52"/>
      <c r="D22" s="116" t="s">
        <v>5</v>
      </c>
      <c r="E22" s="117"/>
      <c r="F22" s="117"/>
      <c r="G22" s="117"/>
      <c r="H22" s="116" t="s">
        <v>6</v>
      </c>
      <c r="I22" s="117"/>
      <c r="J22" s="117"/>
      <c r="K22" s="120"/>
    </row>
    <row r="23" spans="1:12" ht="12" customHeight="1" x14ac:dyDescent="0.2">
      <c r="A23" s="124"/>
      <c r="B23" s="158" t="str">
        <f>'Beoordelen proefopdrachten'!B7</f>
        <v>Recht</v>
      </c>
      <c r="C23" s="52"/>
      <c r="D23" s="57" t="s">
        <v>3</v>
      </c>
      <c r="E23" s="22" t="s">
        <v>17</v>
      </c>
      <c r="F23" s="57" t="s">
        <v>4</v>
      </c>
      <c r="G23" s="58" t="s">
        <v>17</v>
      </c>
      <c r="H23" s="57" t="s">
        <v>3</v>
      </c>
      <c r="I23" s="22" t="s">
        <v>17</v>
      </c>
      <c r="J23" s="57" t="s">
        <v>4</v>
      </c>
      <c r="K23" s="22" t="s">
        <v>17</v>
      </c>
    </row>
    <row r="24" spans="1:12" ht="80" customHeight="1" x14ac:dyDescent="0.2">
      <c r="A24" s="124"/>
      <c r="B24" s="128"/>
      <c r="C24" s="52"/>
      <c r="D24" s="118" t="s">
        <v>2</v>
      </c>
      <c r="E24" s="119"/>
      <c r="F24" s="118" t="s">
        <v>2</v>
      </c>
      <c r="G24" s="119"/>
      <c r="H24" s="129" t="s">
        <v>2</v>
      </c>
      <c r="I24" s="130"/>
      <c r="J24" s="129" t="s">
        <v>2</v>
      </c>
      <c r="K24" s="131"/>
    </row>
    <row r="25" spans="1:12" ht="15" customHeight="1" x14ac:dyDescent="0.2">
      <c r="A25" s="149"/>
      <c r="B25" s="108"/>
      <c r="C25" s="52"/>
      <c r="D25" s="81"/>
      <c r="E25" s="62"/>
      <c r="F25" s="62"/>
      <c r="G25" s="62"/>
      <c r="H25" s="62"/>
      <c r="I25" s="62"/>
      <c r="J25" s="62"/>
      <c r="K25" s="82"/>
    </row>
    <row r="26" spans="1:12" ht="12" customHeight="1" x14ac:dyDescent="0.2">
      <c r="A26" s="18"/>
      <c r="H26" s="4"/>
    </row>
    <row r="27" spans="1:12" ht="38" customHeight="1" x14ac:dyDescent="0.2">
      <c r="A27" s="8"/>
      <c r="B27" s="53" t="str">
        <f>'Medewerker ICT'!B27</f>
        <v>Beoordeling Type 2: 
Full color MFP minimaal 60 PPM</v>
      </c>
      <c r="C27" s="54"/>
      <c r="D27" s="55"/>
      <c r="E27" s="55"/>
      <c r="F27" s="55"/>
      <c r="G27" s="77"/>
      <c r="H27" s="77"/>
      <c r="I27" s="77"/>
      <c r="J27" s="77"/>
      <c r="K27" s="78"/>
      <c r="L27" s="67"/>
    </row>
    <row r="28" spans="1:12" ht="15" customHeight="1" x14ac:dyDescent="0.2">
      <c r="A28" s="121" t="str">
        <f>'Beoordelen proefopdrachten'!A1</f>
        <v>Balken en teksten</v>
      </c>
      <c r="B28" s="56"/>
      <c r="C28" s="52"/>
      <c r="D28" s="116" t="s">
        <v>5</v>
      </c>
      <c r="E28" s="117"/>
      <c r="F28" s="117"/>
      <c r="G28" s="117"/>
      <c r="H28" s="116" t="s">
        <v>6</v>
      </c>
      <c r="I28" s="117"/>
      <c r="J28" s="117"/>
      <c r="K28" s="120"/>
      <c r="L28" s="67"/>
    </row>
    <row r="29" spans="1:12" ht="12" customHeight="1" x14ac:dyDescent="0.2">
      <c r="A29" s="122"/>
      <c r="B29" s="125" t="str">
        <f>'Beoordelen proefopdrachten'!B1</f>
        <v>Grijswaarden</v>
      </c>
      <c r="C29" s="52"/>
      <c r="D29" s="57" t="s">
        <v>3</v>
      </c>
      <c r="E29" s="22" t="s">
        <v>17</v>
      </c>
      <c r="F29" s="57" t="s">
        <v>4</v>
      </c>
      <c r="G29" s="58" t="s">
        <v>17</v>
      </c>
      <c r="H29" s="57" t="s">
        <v>3</v>
      </c>
      <c r="I29" s="22" t="s">
        <v>17</v>
      </c>
      <c r="J29" s="57" t="s">
        <v>4</v>
      </c>
      <c r="K29" s="71" t="s">
        <v>17</v>
      </c>
    </row>
    <row r="30" spans="1:12" ht="80" customHeight="1" x14ac:dyDescent="0.2">
      <c r="A30" s="122"/>
      <c r="B30" s="126"/>
      <c r="C30" s="52"/>
      <c r="D30" s="118" t="s">
        <v>2</v>
      </c>
      <c r="E30" s="119"/>
      <c r="F30" s="118" t="s">
        <v>2</v>
      </c>
      <c r="G30" s="132"/>
      <c r="H30" s="133" t="s">
        <v>2</v>
      </c>
      <c r="I30" s="133"/>
      <c r="J30" s="133" t="s">
        <v>2</v>
      </c>
      <c r="K30" s="133"/>
    </row>
    <row r="31" spans="1:12" ht="15" customHeight="1" x14ac:dyDescent="0.2">
      <c r="A31" s="122"/>
      <c r="B31" s="65"/>
      <c r="C31" s="52"/>
      <c r="D31" s="116" t="s">
        <v>5</v>
      </c>
      <c r="E31" s="117"/>
      <c r="F31" s="117"/>
      <c r="G31" s="117"/>
      <c r="H31" s="116" t="s">
        <v>6</v>
      </c>
      <c r="I31" s="117"/>
      <c r="J31" s="117"/>
      <c r="K31" s="120"/>
    </row>
    <row r="32" spans="1:12" ht="12" customHeight="1" x14ac:dyDescent="0.2">
      <c r="A32" s="122"/>
      <c r="B32" s="126" t="str">
        <f>'Beoordelen proefopdrachten'!B2</f>
        <v>Lichte tinten</v>
      </c>
      <c r="C32" s="52"/>
      <c r="D32" s="57" t="s">
        <v>3</v>
      </c>
      <c r="E32" s="22" t="s">
        <v>17</v>
      </c>
      <c r="F32" s="57" t="s">
        <v>4</v>
      </c>
      <c r="G32" s="68" t="s">
        <v>17</v>
      </c>
      <c r="H32" s="70" t="s">
        <v>3</v>
      </c>
      <c r="I32" s="71" t="s">
        <v>17</v>
      </c>
      <c r="J32" s="70" t="s">
        <v>4</v>
      </c>
      <c r="K32" s="71" t="s">
        <v>17</v>
      </c>
    </row>
    <row r="33" spans="1:11" ht="80" customHeight="1" x14ac:dyDescent="0.2">
      <c r="A33" s="122"/>
      <c r="B33" s="139"/>
      <c r="C33" s="52"/>
      <c r="D33" s="118" t="s">
        <v>2</v>
      </c>
      <c r="E33" s="119"/>
      <c r="F33" s="118" t="s">
        <v>2</v>
      </c>
      <c r="G33" s="132"/>
      <c r="H33" s="133" t="s">
        <v>2</v>
      </c>
      <c r="I33" s="133"/>
      <c r="J33" s="133" t="s">
        <v>2</v>
      </c>
      <c r="K33" s="133"/>
    </row>
    <row r="34" spans="1:11" ht="15" customHeight="1" x14ac:dyDescent="0.2">
      <c r="A34" s="122"/>
      <c r="B34" s="59"/>
      <c r="C34" s="52"/>
      <c r="D34" s="116" t="s">
        <v>5</v>
      </c>
      <c r="E34" s="117"/>
      <c r="F34" s="117"/>
      <c r="G34" s="117"/>
      <c r="H34" s="116" t="s">
        <v>6</v>
      </c>
      <c r="I34" s="117"/>
      <c r="J34" s="117"/>
      <c r="K34" s="120"/>
    </row>
    <row r="35" spans="1:11" ht="12" customHeight="1" x14ac:dyDescent="0.2">
      <c r="A35" s="122"/>
      <c r="B35" s="125" t="str">
        <f>'Beoordelen proefopdrachten'!B3</f>
        <v>Felle tinten</v>
      </c>
      <c r="C35" s="52"/>
      <c r="D35" s="57" t="s">
        <v>3</v>
      </c>
      <c r="E35" s="22" t="s">
        <v>17</v>
      </c>
      <c r="F35" s="57" t="s">
        <v>4</v>
      </c>
      <c r="G35" s="68" t="s">
        <v>17</v>
      </c>
      <c r="H35" s="70" t="s">
        <v>3</v>
      </c>
      <c r="I35" s="71" t="s">
        <v>17</v>
      </c>
      <c r="J35" s="70" t="s">
        <v>4</v>
      </c>
      <c r="K35" s="71" t="s">
        <v>17</v>
      </c>
    </row>
    <row r="36" spans="1:11" ht="80" customHeight="1" x14ac:dyDescent="0.2">
      <c r="A36" s="122"/>
      <c r="B36" s="126"/>
      <c r="C36" s="52"/>
      <c r="D36" s="118" t="s">
        <v>2</v>
      </c>
      <c r="E36" s="119"/>
      <c r="F36" s="118" t="s">
        <v>2</v>
      </c>
      <c r="G36" s="132"/>
      <c r="H36" s="133" t="s">
        <v>2</v>
      </c>
      <c r="I36" s="133"/>
      <c r="J36" s="133" t="s">
        <v>2</v>
      </c>
      <c r="K36" s="133"/>
    </row>
    <row r="37" spans="1:11" ht="15" customHeight="1" x14ac:dyDescent="0.2">
      <c r="A37" s="122"/>
      <c r="B37" s="65"/>
      <c r="C37" s="52"/>
      <c r="D37" s="116" t="s">
        <v>5</v>
      </c>
      <c r="E37" s="117"/>
      <c r="F37" s="117"/>
      <c r="G37" s="117"/>
      <c r="H37" s="116" t="s">
        <v>6</v>
      </c>
      <c r="I37" s="117"/>
      <c r="J37" s="117"/>
      <c r="K37" s="120"/>
    </row>
    <row r="38" spans="1:11" ht="12" customHeight="1" x14ac:dyDescent="0.2">
      <c r="A38" s="122"/>
      <c r="B38" s="150" t="str">
        <f>'Beoordelen proefopdrachten'!B4</f>
        <v>Teksten in kleur</v>
      </c>
      <c r="C38" s="52"/>
      <c r="D38" s="57" t="s">
        <v>3</v>
      </c>
      <c r="E38" s="22" t="s">
        <v>17</v>
      </c>
      <c r="F38" s="57" t="s">
        <v>4</v>
      </c>
      <c r="G38" s="68" t="s">
        <v>17</v>
      </c>
      <c r="H38" s="70" t="s">
        <v>3</v>
      </c>
      <c r="I38" s="71" t="s">
        <v>17</v>
      </c>
      <c r="J38" s="70" t="s">
        <v>4</v>
      </c>
      <c r="K38" s="71" t="s">
        <v>17</v>
      </c>
    </row>
    <row r="39" spans="1:11" ht="80" customHeight="1" x14ac:dyDescent="0.2">
      <c r="A39" s="134"/>
      <c r="B39" s="139"/>
      <c r="C39" s="52"/>
      <c r="D39" s="118" t="s">
        <v>2</v>
      </c>
      <c r="E39" s="119"/>
      <c r="F39" s="118" t="s">
        <v>2</v>
      </c>
      <c r="G39" s="132"/>
      <c r="H39" s="133" t="s">
        <v>2</v>
      </c>
      <c r="I39" s="133"/>
      <c r="J39" s="133" t="s">
        <v>2</v>
      </c>
      <c r="K39" s="133"/>
    </row>
    <row r="40" spans="1:11" ht="15" customHeight="1" x14ac:dyDescent="0.2">
      <c r="A40" s="121" t="str">
        <f>'Beoordelen proefopdrachten'!A5</f>
        <v>Logo</v>
      </c>
      <c r="B40" s="65"/>
      <c r="C40" s="52"/>
      <c r="D40" s="116" t="s">
        <v>5</v>
      </c>
      <c r="E40" s="117"/>
      <c r="F40" s="117"/>
      <c r="G40" s="117"/>
      <c r="H40" s="116" t="s">
        <v>6</v>
      </c>
      <c r="I40" s="117"/>
      <c r="J40" s="117"/>
      <c r="K40" s="120"/>
    </row>
    <row r="41" spans="1:11" ht="12" customHeight="1" x14ac:dyDescent="0.2">
      <c r="A41" s="122"/>
      <c r="B41" s="151" t="str">
        <f>'Beoordelen proefopdrachten'!B5</f>
        <v>Kleur/contrast</v>
      </c>
      <c r="C41" s="52"/>
      <c r="D41" s="57" t="s">
        <v>3</v>
      </c>
      <c r="E41" s="22" t="s">
        <v>17</v>
      </c>
      <c r="F41" s="57" t="s">
        <v>4</v>
      </c>
      <c r="G41" s="68" t="s">
        <v>17</v>
      </c>
      <c r="H41" s="70" t="s">
        <v>3</v>
      </c>
      <c r="I41" s="71" t="s">
        <v>17</v>
      </c>
      <c r="J41" s="70" t="s">
        <v>4</v>
      </c>
      <c r="K41" s="71" t="s">
        <v>17</v>
      </c>
    </row>
    <row r="42" spans="1:11" ht="80" customHeight="1" x14ac:dyDescent="0.2">
      <c r="A42" s="122"/>
      <c r="B42" s="151"/>
      <c r="C42" s="52"/>
      <c r="D42" s="118" t="s">
        <v>2</v>
      </c>
      <c r="E42" s="119"/>
      <c r="F42" s="118" t="s">
        <v>2</v>
      </c>
      <c r="G42" s="132"/>
      <c r="H42" s="133" t="s">
        <v>2</v>
      </c>
      <c r="I42" s="133"/>
      <c r="J42" s="133" t="s">
        <v>2</v>
      </c>
      <c r="K42" s="133"/>
    </row>
    <row r="43" spans="1:11" ht="15" customHeight="1" x14ac:dyDescent="0.2">
      <c r="A43" s="123" t="str">
        <f>'Beoordelen proefopdrachten'!A6</f>
        <v>Algemeen</v>
      </c>
      <c r="B43" s="65"/>
      <c r="C43" s="52"/>
      <c r="D43" s="116" t="s">
        <v>5</v>
      </c>
      <c r="E43" s="117"/>
      <c r="F43" s="117"/>
      <c r="G43" s="117"/>
      <c r="H43" s="116" t="s">
        <v>6</v>
      </c>
      <c r="I43" s="117"/>
      <c r="J43" s="117"/>
      <c r="K43" s="120"/>
    </row>
    <row r="44" spans="1:11" ht="12" customHeight="1" x14ac:dyDescent="0.2">
      <c r="A44" s="124"/>
      <c r="B44" s="151" t="str">
        <f>'Beoordelen proefopdrachten'!B6</f>
        <v>Strepen</v>
      </c>
      <c r="C44" s="52"/>
      <c r="D44" s="57" t="s">
        <v>3</v>
      </c>
      <c r="E44" s="22" t="s">
        <v>17</v>
      </c>
      <c r="F44" s="57" t="s">
        <v>4</v>
      </c>
      <c r="G44" s="68" t="s">
        <v>17</v>
      </c>
      <c r="H44" s="70" t="s">
        <v>3</v>
      </c>
      <c r="I44" s="71" t="s">
        <v>17</v>
      </c>
      <c r="J44" s="70" t="s">
        <v>4</v>
      </c>
      <c r="K44" s="71" t="s">
        <v>17</v>
      </c>
    </row>
    <row r="45" spans="1:11" ht="80" customHeight="1" x14ac:dyDescent="0.2">
      <c r="A45" s="124"/>
      <c r="B45" s="151"/>
      <c r="C45" s="52"/>
      <c r="D45" s="118" t="s">
        <v>2</v>
      </c>
      <c r="E45" s="119"/>
      <c r="F45" s="118" t="s">
        <v>2</v>
      </c>
      <c r="G45" s="132"/>
      <c r="H45" s="133" t="s">
        <v>2</v>
      </c>
      <c r="I45" s="133"/>
      <c r="J45" s="133" t="s">
        <v>2</v>
      </c>
      <c r="K45" s="133"/>
    </row>
    <row r="46" spans="1:11" ht="15" customHeight="1" x14ac:dyDescent="0.2">
      <c r="A46" s="124"/>
      <c r="B46" s="72"/>
      <c r="C46" s="52"/>
      <c r="D46" s="116" t="s">
        <v>5</v>
      </c>
      <c r="E46" s="117"/>
      <c r="F46" s="117"/>
      <c r="G46" s="117"/>
      <c r="H46" s="116" t="s">
        <v>6</v>
      </c>
      <c r="I46" s="117"/>
      <c r="J46" s="117"/>
      <c r="K46" s="120"/>
    </row>
    <row r="47" spans="1:11" ht="12" customHeight="1" x14ac:dyDescent="0.2">
      <c r="A47" s="124"/>
      <c r="B47" s="151" t="str">
        <f>'Beoordelen proefopdrachten'!B7</f>
        <v>Recht</v>
      </c>
      <c r="C47" s="52"/>
      <c r="D47" s="57" t="s">
        <v>3</v>
      </c>
      <c r="E47" s="22" t="s">
        <v>17</v>
      </c>
      <c r="F47" s="57" t="s">
        <v>4</v>
      </c>
      <c r="G47" s="68" t="s">
        <v>17</v>
      </c>
      <c r="H47" s="70" t="s">
        <v>3</v>
      </c>
      <c r="I47" s="71" t="s">
        <v>17</v>
      </c>
      <c r="J47" s="70" t="s">
        <v>4</v>
      </c>
      <c r="K47" s="71" t="s">
        <v>17</v>
      </c>
    </row>
    <row r="48" spans="1:11" ht="80" customHeight="1" x14ac:dyDescent="0.2">
      <c r="A48" s="124"/>
      <c r="B48" s="151"/>
      <c r="C48" s="52"/>
      <c r="D48" s="118" t="s">
        <v>2</v>
      </c>
      <c r="E48" s="119"/>
      <c r="F48" s="118" t="s">
        <v>2</v>
      </c>
      <c r="G48" s="132"/>
      <c r="H48" s="131" t="s">
        <v>2</v>
      </c>
      <c r="I48" s="133"/>
      <c r="J48" s="131" t="s">
        <v>2</v>
      </c>
      <c r="K48" s="133"/>
    </row>
    <row r="49" spans="1:11" ht="15" customHeight="1" x14ac:dyDescent="0.2">
      <c r="A49" s="149"/>
      <c r="B49" s="73"/>
      <c r="C49" s="52"/>
      <c r="D49" s="83"/>
      <c r="E49" s="62"/>
      <c r="F49" s="62"/>
      <c r="G49" s="69"/>
      <c r="H49" s="76"/>
      <c r="I49" s="76"/>
      <c r="J49" s="76"/>
      <c r="K49" s="74"/>
    </row>
    <row r="50" spans="1:11" ht="15" customHeight="1" x14ac:dyDescent="0.2">
      <c r="H50" s="63"/>
    </row>
    <row r="51" spans="1:11" ht="38" customHeight="1" x14ac:dyDescent="0.2">
      <c r="A51" s="8"/>
      <c r="B51" s="53" t="str">
        <f>'Medewerker ICT'!B51</f>
        <v>Beoordeling Type 3: 
Full color repromachine minimaal 90 PPM</v>
      </c>
      <c r="C51" s="54"/>
      <c r="D51" s="55"/>
      <c r="E51" s="55"/>
      <c r="F51" s="55"/>
      <c r="G51" s="55"/>
      <c r="H51" s="55"/>
      <c r="I51" s="55"/>
      <c r="J51" s="55"/>
      <c r="K51" s="55"/>
    </row>
    <row r="52" spans="1:11" ht="15" customHeight="1" x14ac:dyDescent="0.2">
      <c r="A52" s="121" t="str">
        <f>'Beoordelen proefopdrachten'!A1</f>
        <v>Balken en teksten</v>
      </c>
      <c r="B52" s="66"/>
      <c r="C52" s="52"/>
      <c r="D52" s="116" t="s">
        <v>5</v>
      </c>
      <c r="E52" s="117"/>
      <c r="F52" s="117"/>
      <c r="G52" s="117"/>
      <c r="H52" s="116" t="s">
        <v>6</v>
      </c>
      <c r="I52" s="117"/>
      <c r="J52" s="117"/>
      <c r="K52" s="120"/>
    </row>
    <row r="53" spans="1:11" ht="12" customHeight="1" x14ac:dyDescent="0.2">
      <c r="A53" s="122"/>
      <c r="B53" s="126" t="str">
        <f>'Beoordelen proefopdrachten'!B1</f>
        <v>Grijswaarden</v>
      </c>
      <c r="C53" s="52"/>
      <c r="D53" s="57" t="s">
        <v>3</v>
      </c>
      <c r="E53" s="22" t="s">
        <v>17</v>
      </c>
      <c r="F53" s="57" t="s">
        <v>4</v>
      </c>
      <c r="G53" s="58" t="s">
        <v>17</v>
      </c>
      <c r="H53" s="57" t="s">
        <v>3</v>
      </c>
      <c r="I53" s="22" t="s">
        <v>17</v>
      </c>
      <c r="J53" s="57" t="s">
        <v>4</v>
      </c>
      <c r="K53" s="22" t="s">
        <v>17</v>
      </c>
    </row>
    <row r="54" spans="1:11" ht="80" customHeight="1" x14ac:dyDescent="0.2">
      <c r="A54" s="122"/>
      <c r="B54" s="126"/>
      <c r="C54" s="52"/>
      <c r="D54" s="118" t="s">
        <v>2</v>
      </c>
      <c r="E54" s="119"/>
      <c r="F54" s="118" t="s">
        <v>2</v>
      </c>
      <c r="G54" s="119"/>
      <c r="H54" s="118" t="s">
        <v>2</v>
      </c>
      <c r="I54" s="119"/>
      <c r="J54" s="118" t="s">
        <v>2</v>
      </c>
      <c r="K54" s="118"/>
    </row>
    <row r="55" spans="1:11" ht="15" customHeight="1" x14ac:dyDescent="0.2">
      <c r="A55" s="122"/>
      <c r="B55" s="66"/>
      <c r="C55" s="52"/>
      <c r="D55" s="116" t="s">
        <v>5</v>
      </c>
      <c r="E55" s="117"/>
      <c r="F55" s="117"/>
      <c r="G55" s="117"/>
      <c r="H55" s="116" t="s">
        <v>6</v>
      </c>
      <c r="I55" s="117"/>
      <c r="J55" s="117"/>
      <c r="K55" s="120"/>
    </row>
    <row r="56" spans="1:11" ht="12" customHeight="1" x14ac:dyDescent="0.2">
      <c r="A56" s="122"/>
      <c r="B56" s="135" t="str">
        <f>'Beoordelen proefopdrachten'!B2</f>
        <v>Lichte tinten</v>
      </c>
      <c r="C56" s="52"/>
      <c r="D56" s="57" t="s">
        <v>3</v>
      </c>
      <c r="E56" s="22" t="s">
        <v>17</v>
      </c>
      <c r="F56" s="57" t="s">
        <v>4</v>
      </c>
      <c r="G56" s="58" t="s">
        <v>17</v>
      </c>
      <c r="H56" s="57" t="s">
        <v>3</v>
      </c>
      <c r="I56" s="22" t="s">
        <v>17</v>
      </c>
      <c r="J56" s="57" t="s">
        <v>4</v>
      </c>
      <c r="K56" s="22" t="s">
        <v>17</v>
      </c>
    </row>
    <row r="57" spans="1:11" ht="80" customHeight="1" x14ac:dyDescent="0.2">
      <c r="A57" s="122"/>
      <c r="B57" s="136"/>
      <c r="C57" s="52"/>
      <c r="D57" s="118" t="s">
        <v>2</v>
      </c>
      <c r="E57" s="119"/>
      <c r="F57" s="118" t="s">
        <v>2</v>
      </c>
      <c r="G57" s="119"/>
      <c r="H57" s="118" t="s">
        <v>2</v>
      </c>
      <c r="I57" s="119"/>
      <c r="J57" s="118" t="s">
        <v>2</v>
      </c>
      <c r="K57" s="118"/>
    </row>
    <row r="58" spans="1:11" ht="15" customHeight="1" x14ac:dyDescent="0.2">
      <c r="A58" s="122"/>
      <c r="B58" s="59"/>
      <c r="C58" s="52"/>
      <c r="D58" s="116" t="s">
        <v>5</v>
      </c>
      <c r="E58" s="117"/>
      <c r="F58" s="117"/>
      <c r="G58" s="117"/>
      <c r="H58" s="116" t="s">
        <v>6</v>
      </c>
      <c r="I58" s="117"/>
      <c r="J58" s="117"/>
      <c r="K58" s="120"/>
    </row>
    <row r="59" spans="1:11" ht="12" customHeight="1" x14ac:dyDescent="0.2">
      <c r="A59" s="122"/>
      <c r="B59" s="137" t="str">
        <f>'Beoordelen proefopdrachten'!B3</f>
        <v>Felle tinten</v>
      </c>
      <c r="C59" s="52"/>
      <c r="D59" s="57" t="s">
        <v>3</v>
      </c>
      <c r="E59" s="22" t="s">
        <v>17</v>
      </c>
      <c r="F59" s="57" t="s">
        <v>4</v>
      </c>
      <c r="G59" s="58" t="s">
        <v>17</v>
      </c>
      <c r="H59" s="57" t="s">
        <v>3</v>
      </c>
      <c r="I59" s="22" t="s">
        <v>17</v>
      </c>
      <c r="J59" s="57" t="s">
        <v>4</v>
      </c>
      <c r="K59" s="22" t="s">
        <v>17</v>
      </c>
    </row>
    <row r="60" spans="1:11" ht="80" customHeight="1" x14ac:dyDescent="0.2">
      <c r="A60" s="122"/>
      <c r="B60" s="138"/>
      <c r="C60" s="52"/>
      <c r="D60" s="118" t="s">
        <v>2</v>
      </c>
      <c r="E60" s="119"/>
      <c r="F60" s="118" t="s">
        <v>2</v>
      </c>
      <c r="G60" s="119"/>
      <c r="H60" s="118" t="s">
        <v>2</v>
      </c>
      <c r="I60" s="119"/>
      <c r="J60" s="118" t="s">
        <v>2</v>
      </c>
      <c r="K60" s="118"/>
    </row>
    <row r="61" spans="1:11" ht="15" customHeight="1" x14ac:dyDescent="0.2">
      <c r="A61" s="122"/>
      <c r="B61" s="59"/>
      <c r="C61" s="52"/>
      <c r="D61" s="116" t="s">
        <v>5</v>
      </c>
      <c r="E61" s="117"/>
      <c r="F61" s="117"/>
      <c r="G61" s="117"/>
      <c r="H61" s="116" t="s">
        <v>6</v>
      </c>
      <c r="I61" s="117"/>
      <c r="J61" s="117"/>
      <c r="K61" s="120"/>
    </row>
    <row r="62" spans="1:11" ht="12" customHeight="1" x14ac:dyDescent="0.2">
      <c r="A62" s="122"/>
      <c r="B62" s="126" t="str">
        <f>'Beoordelen proefopdrachten'!B4</f>
        <v>Teksten in kleur</v>
      </c>
      <c r="C62" s="52"/>
      <c r="D62" s="57" t="s">
        <v>3</v>
      </c>
      <c r="E62" s="22" t="s">
        <v>17</v>
      </c>
      <c r="F62" s="57" t="s">
        <v>4</v>
      </c>
      <c r="G62" s="58" t="s">
        <v>17</v>
      </c>
      <c r="H62" s="57" t="s">
        <v>3</v>
      </c>
      <c r="I62" s="22" t="s">
        <v>17</v>
      </c>
      <c r="J62" s="57" t="s">
        <v>4</v>
      </c>
      <c r="K62" s="22" t="s">
        <v>17</v>
      </c>
    </row>
    <row r="63" spans="1:11" ht="80" customHeight="1" x14ac:dyDescent="0.2">
      <c r="A63" s="134"/>
      <c r="B63" s="139"/>
      <c r="C63" s="52"/>
      <c r="D63" s="118" t="s">
        <v>2</v>
      </c>
      <c r="E63" s="119"/>
      <c r="F63" s="118" t="s">
        <v>2</v>
      </c>
      <c r="G63" s="119"/>
      <c r="H63" s="118" t="s">
        <v>2</v>
      </c>
      <c r="I63" s="119"/>
      <c r="J63" s="118" t="s">
        <v>2</v>
      </c>
      <c r="K63" s="118"/>
    </row>
    <row r="64" spans="1:11" ht="15" customHeight="1" x14ac:dyDescent="0.2">
      <c r="A64" s="121" t="str">
        <f>'Beoordelen proefopdrachten'!A5</f>
        <v>Logo</v>
      </c>
      <c r="B64" s="59"/>
      <c r="C64" s="52"/>
      <c r="D64" s="116" t="s">
        <v>5</v>
      </c>
      <c r="E64" s="117"/>
      <c r="F64" s="117"/>
      <c r="G64" s="117"/>
      <c r="H64" s="116" t="s">
        <v>6</v>
      </c>
      <c r="I64" s="117"/>
      <c r="J64" s="117"/>
      <c r="K64" s="120"/>
    </row>
    <row r="65" spans="1:11" ht="12" customHeight="1" x14ac:dyDescent="0.2">
      <c r="A65" s="122"/>
      <c r="B65" s="125" t="str">
        <f>'Beoordelen proefopdrachten'!B5</f>
        <v>Kleur/contrast</v>
      </c>
      <c r="C65" s="52"/>
      <c r="D65" s="57" t="s">
        <v>3</v>
      </c>
      <c r="E65" s="22" t="s">
        <v>17</v>
      </c>
      <c r="F65" s="57" t="s">
        <v>4</v>
      </c>
      <c r="G65" s="58" t="s">
        <v>17</v>
      </c>
      <c r="H65" s="57" t="s">
        <v>3</v>
      </c>
      <c r="I65" s="22" t="s">
        <v>17</v>
      </c>
      <c r="J65" s="57" t="s">
        <v>4</v>
      </c>
      <c r="K65" s="22" t="s">
        <v>17</v>
      </c>
    </row>
    <row r="66" spans="1:11" ht="80" customHeight="1" x14ac:dyDescent="0.2">
      <c r="A66" s="122"/>
      <c r="B66" s="126"/>
      <c r="C66" s="52"/>
      <c r="D66" s="118" t="s">
        <v>2</v>
      </c>
      <c r="E66" s="119"/>
      <c r="F66" s="118" t="s">
        <v>2</v>
      </c>
      <c r="G66" s="119"/>
      <c r="H66" s="118" t="s">
        <v>2</v>
      </c>
      <c r="I66" s="119"/>
      <c r="J66" s="118" t="s">
        <v>2</v>
      </c>
      <c r="K66" s="118"/>
    </row>
    <row r="67" spans="1:11" ht="15" customHeight="1" x14ac:dyDescent="0.2">
      <c r="A67" s="123" t="str">
        <f>'Beoordelen proefopdrachten'!A6</f>
        <v>Algemeen</v>
      </c>
      <c r="B67" s="66"/>
      <c r="C67" s="52"/>
      <c r="D67" s="116" t="s">
        <v>5</v>
      </c>
      <c r="E67" s="117"/>
      <c r="F67" s="117"/>
      <c r="G67" s="117"/>
      <c r="H67" s="116" t="s">
        <v>6</v>
      </c>
      <c r="I67" s="117"/>
      <c r="J67" s="117"/>
      <c r="K67" s="120"/>
    </row>
    <row r="68" spans="1:11" ht="12" customHeight="1" x14ac:dyDescent="0.2">
      <c r="A68" s="124"/>
      <c r="B68" s="126" t="str">
        <f>'Beoordelen proefopdrachten'!B6</f>
        <v>Strepen</v>
      </c>
      <c r="C68" s="52"/>
      <c r="D68" s="57" t="s">
        <v>3</v>
      </c>
      <c r="E68" s="22" t="s">
        <v>17</v>
      </c>
      <c r="F68" s="57" t="s">
        <v>4</v>
      </c>
      <c r="G68" s="22" t="s">
        <v>17</v>
      </c>
      <c r="H68" s="57" t="s">
        <v>3</v>
      </c>
      <c r="I68" s="22" t="s">
        <v>17</v>
      </c>
      <c r="J68" s="57" t="s">
        <v>4</v>
      </c>
      <c r="K68" s="22" t="s">
        <v>17</v>
      </c>
    </row>
    <row r="69" spans="1:11" ht="80" customHeight="1" x14ac:dyDescent="0.2">
      <c r="A69" s="124"/>
      <c r="B69" s="126"/>
      <c r="C69" s="52"/>
      <c r="D69" s="118" t="s">
        <v>2</v>
      </c>
      <c r="E69" s="119"/>
      <c r="F69" s="118" t="s">
        <v>2</v>
      </c>
      <c r="G69" s="119"/>
      <c r="H69" s="118" t="s">
        <v>2</v>
      </c>
      <c r="I69" s="119"/>
      <c r="J69" s="118" t="s">
        <v>2</v>
      </c>
      <c r="K69" s="118"/>
    </row>
    <row r="70" spans="1:11" ht="15" customHeight="1" x14ac:dyDescent="0.2">
      <c r="A70" s="124"/>
      <c r="B70" s="62"/>
      <c r="C70" s="52"/>
      <c r="D70" s="116" t="s">
        <v>5</v>
      </c>
      <c r="E70" s="117"/>
      <c r="F70" s="117"/>
      <c r="G70" s="117"/>
      <c r="H70" s="116" t="s">
        <v>6</v>
      </c>
      <c r="I70" s="117"/>
      <c r="J70" s="117"/>
      <c r="K70" s="120"/>
    </row>
    <row r="71" spans="1:11" ht="12" customHeight="1" x14ac:dyDescent="0.2">
      <c r="A71" s="124"/>
      <c r="B71" s="126" t="str">
        <f>'Beoordelen proefopdrachten'!B7</f>
        <v>Recht</v>
      </c>
      <c r="C71" s="52"/>
      <c r="D71" s="57" t="s">
        <v>3</v>
      </c>
      <c r="E71" s="22" t="s">
        <v>17</v>
      </c>
      <c r="F71" s="57" t="s">
        <v>4</v>
      </c>
      <c r="G71" s="58" t="s">
        <v>17</v>
      </c>
      <c r="H71" s="57" t="s">
        <v>3</v>
      </c>
      <c r="I71" s="22" t="s">
        <v>17</v>
      </c>
      <c r="J71" s="57" t="s">
        <v>4</v>
      </c>
      <c r="K71" s="22" t="s">
        <v>17</v>
      </c>
    </row>
    <row r="72" spans="1:11" ht="80" customHeight="1" x14ac:dyDescent="0.2">
      <c r="A72" s="124"/>
      <c r="B72" s="126"/>
      <c r="C72" s="52"/>
      <c r="D72" s="118" t="s">
        <v>2</v>
      </c>
      <c r="E72" s="119"/>
      <c r="F72" s="118" t="s">
        <v>2</v>
      </c>
      <c r="G72" s="119"/>
      <c r="H72" s="118" t="s">
        <v>2</v>
      </c>
      <c r="I72" s="119"/>
      <c r="J72" s="118" t="s">
        <v>2</v>
      </c>
      <c r="K72" s="118"/>
    </row>
    <row r="73" spans="1:11" ht="19" customHeight="1" x14ac:dyDescent="0.2">
      <c r="A73" s="104"/>
      <c r="B73" s="85"/>
      <c r="D73" s="83"/>
      <c r="E73" s="73"/>
      <c r="F73" s="73"/>
      <c r="G73" s="73"/>
      <c r="H73" s="73"/>
      <c r="I73" s="73"/>
      <c r="J73" s="73"/>
      <c r="K73" s="84"/>
    </row>
    <row r="74" spans="1:11" ht="35" customHeight="1" x14ac:dyDescent="0.2"/>
    <row r="75" spans="1:11" ht="35" customHeight="1" x14ac:dyDescent="0.2"/>
    <row r="76" spans="1:11" ht="35" customHeight="1" x14ac:dyDescent="0.2"/>
    <row r="77" spans="1:11" ht="35" customHeight="1" x14ac:dyDescent="0.2"/>
    <row r="78" spans="1:11" ht="35" customHeight="1" x14ac:dyDescent="0.2"/>
    <row r="79" spans="1:11" ht="35" customHeight="1" x14ac:dyDescent="0.2"/>
    <row r="80" spans="1:11" ht="35" customHeight="1" x14ac:dyDescent="0.2"/>
    <row r="81" ht="35" customHeight="1" x14ac:dyDescent="0.2"/>
    <row r="82" ht="35" customHeight="1" x14ac:dyDescent="0.2"/>
    <row r="83" ht="35" customHeight="1" x14ac:dyDescent="0.2"/>
    <row r="84" ht="35" customHeight="1" x14ac:dyDescent="0.2"/>
    <row r="85" ht="35" customHeight="1" x14ac:dyDescent="0.2"/>
    <row r="86" ht="35" customHeight="1" x14ac:dyDescent="0.2"/>
    <row r="87" ht="35" customHeight="1" x14ac:dyDescent="0.2"/>
    <row r="88" ht="35" customHeight="1" x14ac:dyDescent="0.2"/>
    <row r="89" ht="35" customHeight="1" x14ac:dyDescent="0.2"/>
    <row r="90" ht="35" customHeight="1" x14ac:dyDescent="0.2"/>
    <row r="91" ht="35" customHeight="1" x14ac:dyDescent="0.2"/>
    <row r="92" ht="35" customHeight="1" x14ac:dyDescent="0.2"/>
    <row r="93" ht="35" customHeight="1" x14ac:dyDescent="0.2"/>
    <row r="94" ht="35" customHeight="1" x14ac:dyDescent="0.2"/>
    <row r="95" ht="35" customHeight="1" x14ac:dyDescent="0.2"/>
    <row r="96" ht="35" customHeight="1" x14ac:dyDescent="0.2"/>
    <row r="97" ht="35" customHeight="1" x14ac:dyDescent="0.2"/>
    <row r="98" ht="35" customHeight="1" x14ac:dyDescent="0.2"/>
    <row r="99" ht="35" customHeight="1" x14ac:dyDescent="0.2"/>
    <row r="100" ht="35" customHeight="1" x14ac:dyDescent="0.2"/>
    <row r="101" ht="35" customHeight="1" x14ac:dyDescent="0.2"/>
    <row r="102" ht="35" customHeight="1" x14ac:dyDescent="0.2"/>
    <row r="103" ht="35" customHeight="1" x14ac:dyDescent="0.2"/>
    <row r="104" ht="35" customHeight="1" x14ac:dyDescent="0.2"/>
    <row r="105" ht="35" customHeight="1" x14ac:dyDescent="0.2"/>
    <row r="106" ht="35" customHeight="1" x14ac:dyDescent="0.2"/>
    <row r="107" ht="35" customHeight="1" x14ac:dyDescent="0.2"/>
    <row r="108" ht="35" customHeight="1" x14ac:dyDescent="0.2"/>
    <row r="109" ht="35" customHeight="1" x14ac:dyDescent="0.2"/>
    <row r="110" ht="35" customHeight="1" x14ac:dyDescent="0.2"/>
    <row r="111" ht="35" customHeight="1" x14ac:dyDescent="0.2"/>
    <row r="112" ht="35" customHeight="1" x14ac:dyDescent="0.2"/>
    <row r="113" ht="35" customHeight="1" x14ac:dyDescent="0.2"/>
    <row r="114" ht="35" customHeight="1" x14ac:dyDescent="0.2"/>
    <row r="115" ht="35" customHeight="1" x14ac:dyDescent="0.2"/>
    <row r="116" ht="35" customHeight="1" x14ac:dyDescent="0.2"/>
    <row r="117" ht="35" customHeight="1" x14ac:dyDescent="0.2"/>
    <row r="118" ht="35" customHeight="1" x14ac:dyDescent="0.2"/>
    <row r="119" ht="35" customHeight="1" x14ac:dyDescent="0.2"/>
    <row r="120" ht="35" customHeight="1" x14ac:dyDescent="0.2"/>
    <row r="121" ht="35" customHeight="1" x14ac:dyDescent="0.2"/>
    <row r="122" ht="35" customHeight="1" x14ac:dyDescent="0.2"/>
    <row r="123" ht="35" customHeight="1" x14ac:dyDescent="0.2"/>
    <row r="124" ht="35" customHeight="1" x14ac:dyDescent="0.2"/>
    <row r="125" ht="35" customHeight="1" x14ac:dyDescent="0.2"/>
    <row r="126" ht="35" customHeight="1" x14ac:dyDescent="0.2"/>
    <row r="127" ht="35" customHeight="1" x14ac:dyDescent="0.2"/>
    <row r="128" ht="35" customHeight="1" x14ac:dyDescent="0.2"/>
    <row r="129" ht="35" customHeight="1" x14ac:dyDescent="0.2"/>
    <row r="130" ht="35" customHeight="1" x14ac:dyDescent="0.2"/>
    <row r="131" ht="35" customHeight="1" x14ac:dyDescent="0.2"/>
    <row r="132" ht="35" customHeight="1" x14ac:dyDescent="0.2"/>
    <row r="133" ht="35" customHeight="1" x14ac:dyDescent="0.2"/>
    <row r="134" ht="35" customHeight="1" x14ac:dyDescent="0.2"/>
    <row r="135" ht="35" customHeight="1" x14ac:dyDescent="0.2"/>
    <row r="136" ht="35" customHeight="1" x14ac:dyDescent="0.2"/>
    <row r="137" ht="35" customHeight="1" x14ac:dyDescent="0.2"/>
    <row r="138" ht="35" customHeight="1" x14ac:dyDescent="0.2"/>
  </sheetData>
  <sheetProtection algorithmName="SHA-512" hashValue="Wfx/vYBSCmH5SF642pyxZ2fA3dhRIpXhALMI/2w/Dvnglwuyn7Z5QmSgaakdH1VPMPrcVllZLaIOb3dQhot3zA==" saltValue="h4XU8L2qfeE0ugFf+PzCrw==" spinCount="100000" sheet="1" objects="1" scenarios="1"/>
  <mergeCells count="157">
    <mergeCell ref="A64:A66"/>
    <mergeCell ref="H64:K64"/>
    <mergeCell ref="B65:B66"/>
    <mergeCell ref="H66:I66"/>
    <mergeCell ref="J66:K66"/>
    <mergeCell ref="A67:A72"/>
    <mergeCell ref="H67:K67"/>
    <mergeCell ref="B68:B69"/>
    <mergeCell ref="H69:I69"/>
    <mergeCell ref="J69:K69"/>
    <mergeCell ref="H70:K70"/>
    <mergeCell ref="H72:I72"/>
    <mergeCell ref="J72:K72"/>
    <mergeCell ref="D69:E69"/>
    <mergeCell ref="F69:G69"/>
    <mergeCell ref="D70:G70"/>
    <mergeCell ref="D72:E72"/>
    <mergeCell ref="F72:G72"/>
    <mergeCell ref="B71:B72"/>
    <mergeCell ref="A52:A63"/>
    <mergeCell ref="H52:K52"/>
    <mergeCell ref="B53:B54"/>
    <mergeCell ref="H54:I54"/>
    <mergeCell ref="J54:K54"/>
    <mergeCell ref="H55:K55"/>
    <mergeCell ref="B56:B57"/>
    <mergeCell ref="H57:I57"/>
    <mergeCell ref="J57:K57"/>
    <mergeCell ref="H58:K58"/>
    <mergeCell ref="B59:B60"/>
    <mergeCell ref="H60:I60"/>
    <mergeCell ref="J60:K60"/>
    <mergeCell ref="H61:K61"/>
    <mergeCell ref="B62:B63"/>
    <mergeCell ref="H63:I63"/>
    <mergeCell ref="J63:K63"/>
    <mergeCell ref="D52:G52"/>
    <mergeCell ref="D54:E54"/>
    <mergeCell ref="F54:G54"/>
    <mergeCell ref="D55:G55"/>
    <mergeCell ref="D57:E57"/>
    <mergeCell ref="F57:G57"/>
    <mergeCell ref="D58:G58"/>
    <mergeCell ref="A43:A49"/>
    <mergeCell ref="H43:K43"/>
    <mergeCell ref="B44:B45"/>
    <mergeCell ref="H45:I45"/>
    <mergeCell ref="J45:K45"/>
    <mergeCell ref="D46:G46"/>
    <mergeCell ref="H46:K46"/>
    <mergeCell ref="B47:B48"/>
    <mergeCell ref="D48:E48"/>
    <mergeCell ref="F48:G48"/>
    <mergeCell ref="H48:I48"/>
    <mergeCell ref="J48:K48"/>
    <mergeCell ref="D43:G43"/>
    <mergeCell ref="D45:E45"/>
    <mergeCell ref="F45:G45"/>
    <mergeCell ref="J36:K36"/>
    <mergeCell ref="H37:K37"/>
    <mergeCell ref="B38:B39"/>
    <mergeCell ref="H39:I39"/>
    <mergeCell ref="J39:K39"/>
    <mergeCell ref="A40:A42"/>
    <mergeCell ref="H40:K40"/>
    <mergeCell ref="B41:B42"/>
    <mergeCell ref="H42:I42"/>
    <mergeCell ref="J42:K42"/>
    <mergeCell ref="D40:G40"/>
    <mergeCell ref="D42:E42"/>
    <mergeCell ref="F42:G42"/>
    <mergeCell ref="A16:A18"/>
    <mergeCell ref="H16:K16"/>
    <mergeCell ref="B17:B18"/>
    <mergeCell ref="H18:I18"/>
    <mergeCell ref="J18:K18"/>
    <mergeCell ref="H19:K19"/>
    <mergeCell ref="B20:B21"/>
    <mergeCell ref="H21:I21"/>
    <mergeCell ref="J21:K21"/>
    <mergeCell ref="A19:A25"/>
    <mergeCell ref="H22:K22"/>
    <mergeCell ref="B23:B24"/>
    <mergeCell ref="H24:I24"/>
    <mergeCell ref="J24:K24"/>
    <mergeCell ref="D19:G19"/>
    <mergeCell ref="D21:E21"/>
    <mergeCell ref="F21:G21"/>
    <mergeCell ref="D22:G22"/>
    <mergeCell ref="D24:E24"/>
    <mergeCell ref="F24:G24"/>
    <mergeCell ref="D1:K1"/>
    <mergeCell ref="A4:A15"/>
    <mergeCell ref="H4:K4"/>
    <mergeCell ref="B5:B6"/>
    <mergeCell ref="H6:I6"/>
    <mergeCell ref="J6:K6"/>
    <mergeCell ref="H7:K7"/>
    <mergeCell ref="B8:B9"/>
    <mergeCell ref="H9:I9"/>
    <mergeCell ref="J9:K9"/>
    <mergeCell ref="H10:K10"/>
    <mergeCell ref="B11:B12"/>
    <mergeCell ref="H12:I12"/>
    <mergeCell ref="J12:K12"/>
    <mergeCell ref="H13:K13"/>
    <mergeCell ref="B14:B15"/>
    <mergeCell ref="H15:I15"/>
    <mergeCell ref="J15:K15"/>
    <mergeCell ref="D4:G4"/>
    <mergeCell ref="D6:E6"/>
    <mergeCell ref="F6:G6"/>
    <mergeCell ref="D9:E9"/>
    <mergeCell ref="F9:G9"/>
    <mergeCell ref="D7:G7"/>
    <mergeCell ref="D10:G10"/>
    <mergeCell ref="D12:E12"/>
    <mergeCell ref="F12:G12"/>
    <mergeCell ref="D13:G13"/>
    <mergeCell ref="D15:E15"/>
    <mergeCell ref="F15:G15"/>
    <mergeCell ref="D16:G16"/>
    <mergeCell ref="D18:E18"/>
    <mergeCell ref="F18:G18"/>
    <mergeCell ref="D28:G28"/>
    <mergeCell ref="D30:E30"/>
    <mergeCell ref="F30:G30"/>
    <mergeCell ref="D31:G31"/>
    <mergeCell ref="D33:E33"/>
    <mergeCell ref="F33:G33"/>
    <mergeCell ref="A28:A39"/>
    <mergeCell ref="H28:K28"/>
    <mergeCell ref="B29:B30"/>
    <mergeCell ref="H30:I30"/>
    <mergeCell ref="D34:G34"/>
    <mergeCell ref="D36:E36"/>
    <mergeCell ref="F36:G36"/>
    <mergeCell ref="D37:G37"/>
    <mergeCell ref="D39:E39"/>
    <mergeCell ref="F39:G39"/>
    <mergeCell ref="J30:K30"/>
    <mergeCell ref="H31:K31"/>
    <mergeCell ref="B32:B33"/>
    <mergeCell ref="H33:I33"/>
    <mergeCell ref="J33:K33"/>
    <mergeCell ref="H34:K34"/>
    <mergeCell ref="B35:B36"/>
    <mergeCell ref="H36:I36"/>
    <mergeCell ref="D60:E60"/>
    <mergeCell ref="F60:G60"/>
    <mergeCell ref="D61:G61"/>
    <mergeCell ref="D63:E63"/>
    <mergeCell ref="F63:G63"/>
    <mergeCell ref="D64:G64"/>
    <mergeCell ref="D66:E66"/>
    <mergeCell ref="F66:G66"/>
    <mergeCell ref="D67:G67"/>
  </mergeCells>
  <conditionalFormatting sqref="J36">
    <cfRule type="containsText" dxfId="264" priority="47" operator="containsText" text="onvoldoende">
      <formula>NOT(ISERROR(SEARCH("onvoldoende",J36)))</formula>
    </cfRule>
  </conditionalFormatting>
  <conditionalFormatting sqref="H36">
    <cfRule type="containsText" dxfId="263" priority="46" operator="containsText" text="onvoldoende">
      <formula>NOT(ISERROR(SEARCH("onvoldoende",H36)))</formula>
    </cfRule>
  </conditionalFormatting>
  <conditionalFormatting sqref="F36">
    <cfRule type="containsText" dxfId="262" priority="49" operator="containsText" text="onvoldoende">
      <formula>NOT(ISERROR(SEARCH("onvoldoende",F36)))</formula>
    </cfRule>
  </conditionalFormatting>
  <conditionalFormatting sqref="D36">
    <cfRule type="containsText" dxfId="261" priority="48" operator="containsText" text="onvoldoende">
      <formula>NOT(ISERROR(SEARCH("onvoldoende",D36)))</formula>
    </cfRule>
  </conditionalFormatting>
  <conditionalFormatting sqref="F30">
    <cfRule type="containsText" dxfId="260" priority="57" operator="containsText" text="onvoldoende">
      <formula>NOT(ISERROR(SEARCH("onvoldoende",F30)))</formula>
    </cfRule>
  </conditionalFormatting>
  <conditionalFormatting sqref="D30">
    <cfRule type="containsText" dxfId="259" priority="56" operator="containsText" text="onvoldoende">
      <formula>NOT(ISERROR(SEARCH("onvoldoende",D30)))</formula>
    </cfRule>
  </conditionalFormatting>
  <conditionalFormatting sqref="J30">
    <cfRule type="containsText" dxfId="258" priority="55" operator="containsText" text="onvoldoende">
      <formula>NOT(ISERROR(SEARCH("onvoldoende",J30)))</formula>
    </cfRule>
  </conditionalFormatting>
  <conditionalFormatting sqref="H30">
    <cfRule type="containsText" dxfId="257" priority="54" operator="containsText" text="onvoldoende">
      <formula>NOT(ISERROR(SEARCH("onvoldoende",H30)))</formula>
    </cfRule>
  </conditionalFormatting>
  <conditionalFormatting sqref="J48">
    <cfRule type="containsText" dxfId="256" priority="35" operator="containsText" text="onvoldoende">
      <formula>NOT(ISERROR(SEARCH("onvoldoende",J48)))</formula>
    </cfRule>
  </conditionalFormatting>
  <conditionalFormatting sqref="H48">
    <cfRule type="containsText" dxfId="255" priority="34" operator="containsText" text="onvoldoende">
      <formula>NOT(ISERROR(SEARCH("onvoldoende",H48)))</formula>
    </cfRule>
  </conditionalFormatting>
  <conditionalFormatting sqref="F48">
    <cfRule type="containsText" dxfId="254" priority="37" operator="containsText" text="onvoldoende">
      <formula>NOT(ISERROR(SEARCH("onvoldoende",F48)))</formula>
    </cfRule>
  </conditionalFormatting>
  <conditionalFormatting sqref="D48">
    <cfRule type="containsText" dxfId="253" priority="36" operator="containsText" text="onvoldoende">
      <formula>NOT(ISERROR(SEARCH("onvoldoende",D48)))</formula>
    </cfRule>
  </conditionalFormatting>
  <conditionalFormatting sqref="F39">
    <cfRule type="containsText" dxfId="252" priority="45" operator="containsText" text="onvoldoende">
      <formula>NOT(ISERROR(SEARCH("onvoldoende",F39)))</formula>
    </cfRule>
  </conditionalFormatting>
  <conditionalFormatting sqref="D39">
    <cfRule type="containsText" dxfId="251" priority="44" operator="containsText" text="onvoldoende">
      <formula>NOT(ISERROR(SEARCH("onvoldoende",D39)))</formula>
    </cfRule>
  </conditionalFormatting>
  <conditionalFormatting sqref="J39">
    <cfRule type="containsText" dxfId="250" priority="43" operator="containsText" text="onvoldoende">
      <formula>NOT(ISERROR(SEARCH("onvoldoende",J39)))</formula>
    </cfRule>
  </conditionalFormatting>
  <conditionalFormatting sqref="H39">
    <cfRule type="containsText" dxfId="249" priority="42" operator="containsText" text="onvoldoende">
      <formula>NOT(ISERROR(SEARCH("onvoldoende",H39)))</formula>
    </cfRule>
  </conditionalFormatting>
  <conditionalFormatting sqref="F42">
    <cfRule type="containsText" dxfId="248" priority="41" operator="containsText" text="onvoldoende">
      <formula>NOT(ISERROR(SEARCH("onvoldoende",F42)))</formula>
    </cfRule>
  </conditionalFormatting>
  <conditionalFormatting sqref="D42">
    <cfRule type="containsText" dxfId="247" priority="40" operator="containsText" text="onvoldoende">
      <formula>NOT(ISERROR(SEARCH("onvoldoende",D42)))</formula>
    </cfRule>
  </conditionalFormatting>
  <conditionalFormatting sqref="J42">
    <cfRule type="containsText" dxfId="246" priority="39" operator="containsText" text="onvoldoende">
      <formula>NOT(ISERROR(SEARCH("onvoldoende",J42)))</formula>
    </cfRule>
  </conditionalFormatting>
  <conditionalFormatting sqref="H42">
    <cfRule type="containsText" dxfId="245" priority="38" operator="containsText" text="onvoldoende">
      <formula>NOT(ISERROR(SEARCH("onvoldoende",H42)))</formula>
    </cfRule>
  </conditionalFormatting>
  <conditionalFormatting sqref="J21">
    <cfRule type="containsText" dxfId="244" priority="61" operator="containsText" text="onvoldoende">
      <formula>NOT(ISERROR(SEARCH("onvoldoende",J21)))</formula>
    </cfRule>
  </conditionalFormatting>
  <conditionalFormatting sqref="H21">
    <cfRule type="containsText" dxfId="243" priority="60" operator="containsText" text="onvoldoende">
      <formula>NOT(ISERROR(SEARCH("onvoldoende",H21)))</formula>
    </cfRule>
  </conditionalFormatting>
  <conditionalFormatting sqref="D21">
    <cfRule type="containsText" dxfId="242" priority="58" operator="containsText" text="onvoldoende">
      <formula>NOT(ISERROR(SEARCH("onvoldoende",D21)))</formula>
    </cfRule>
  </conditionalFormatting>
  <conditionalFormatting sqref="J24">
    <cfRule type="containsText" dxfId="241" priority="63" operator="containsText" text="onvoldoende">
      <formula>NOT(ISERROR(SEARCH("onvoldoende",J24)))</formula>
    </cfRule>
  </conditionalFormatting>
  <conditionalFormatting sqref="H24">
    <cfRule type="containsText" dxfId="240" priority="62" operator="containsText" text="onvoldoende">
      <formula>NOT(ISERROR(SEARCH("onvoldoende",H24)))</formula>
    </cfRule>
  </conditionalFormatting>
  <conditionalFormatting sqref="F24">
    <cfRule type="containsText" dxfId="239" priority="65" operator="containsText" text="onvoldoende">
      <formula>NOT(ISERROR(SEARCH("onvoldoende",F24)))</formula>
    </cfRule>
  </conditionalFormatting>
  <conditionalFormatting sqref="D24">
    <cfRule type="containsText" dxfId="238" priority="64" operator="containsText" text="onvoldoende">
      <formula>NOT(ISERROR(SEARCH("onvoldoende",D24)))</formula>
    </cfRule>
  </conditionalFormatting>
  <conditionalFormatting sqref="F15">
    <cfRule type="containsText" dxfId="237" priority="73" operator="containsText" text="onvoldoende">
      <formula>NOT(ISERROR(SEARCH("onvoldoende",F15)))</formula>
    </cfRule>
  </conditionalFormatting>
  <conditionalFormatting sqref="D15">
    <cfRule type="containsText" dxfId="236" priority="72" operator="containsText" text="onvoldoende">
      <formula>NOT(ISERROR(SEARCH("onvoldoende",D15)))</formula>
    </cfRule>
  </conditionalFormatting>
  <conditionalFormatting sqref="J15">
    <cfRule type="containsText" dxfId="235" priority="71" operator="containsText" text="onvoldoende">
      <formula>NOT(ISERROR(SEARCH("onvoldoende",J15)))</formula>
    </cfRule>
  </conditionalFormatting>
  <conditionalFormatting sqref="H15">
    <cfRule type="containsText" dxfId="234" priority="70" operator="containsText" text="onvoldoende">
      <formula>NOT(ISERROR(SEARCH("onvoldoende",H15)))</formula>
    </cfRule>
  </conditionalFormatting>
  <conditionalFormatting sqref="F18">
    <cfRule type="containsText" dxfId="233" priority="69" operator="containsText" text="onvoldoende">
      <formula>NOT(ISERROR(SEARCH("onvoldoende",F18)))</formula>
    </cfRule>
  </conditionalFormatting>
  <conditionalFormatting sqref="D18">
    <cfRule type="containsText" dxfId="232" priority="68" operator="containsText" text="onvoldoende">
      <formula>NOT(ISERROR(SEARCH("onvoldoende",D18)))</formula>
    </cfRule>
  </conditionalFormatting>
  <conditionalFormatting sqref="J18">
    <cfRule type="containsText" dxfId="231" priority="67" operator="containsText" text="onvoldoende">
      <formula>NOT(ISERROR(SEARCH("onvoldoende",J18)))</formula>
    </cfRule>
  </conditionalFormatting>
  <conditionalFormatting sqref="H18">
    <cfRule type="containsText" dxfId="230" priority="66" operator="containsText" text="onvoldoende">
      <formula>NOT(ISERROR(SEARCH("onvoldoende",H18)))</formula>
    </cfRule>
  </conditionalFormatting>
  <conditionalFormatting sqref="J9">
    <cfRule type="containsText" dxfId="229" priority="79" operator="containsText" text="onvoldoende">
      <formula>NOT(ISERROR(SEARCH("onvoldoende",J9)))</formula>
    </cfRule>
  </conditionalFormatting>
  <conditionalFormatting sqref="H9">
    <cfRule type="containsText" dxfId="228" priority="78" operator="containsText" text="onvoldoende">
      <formula>NOT(ISERROR(SEARCH("onvoldoende",H9)))</formula>
    </cfRule>
  </conditionalFormatting>
  <conditionalFormatting sqref="F12">
    <cfRule type="containsText" dxfId="227" priority="77" operator="containsText" text="onvoldoende">
      <formula>NOT(ISERROR(SEARCH("onvoldoende",F12)))</formula>
    </cfRule>
  </conditionalFormatting>
  <conditionalFormatting sqref="D12">
    <cfRule type="containsText" dxfId="226" priority="76" operator="containsText" text="onvoldoende">
      <formula>NOT(ISERROR(SEARCH("onvoldoende",D12)))</formula>
    </cfRule>
  </conditionalFormatting>
  <conditionalFormatting sqref="J12">
    <cfRule type="containsText" dxfId="225" priority="75" operator="containsText" text="onvoldoende">
      <formula>NOT(ISERROR(SEARCH("onvoldoende",J12)))</formula>
    </cfRule>
  </conditionalFormatting>
  <conditionalFormatting sqref="H12">
    <cfRule type="containsText" dxfId="224" priority="74" operator="containsText" text="onvoldoende">
      <formula>NOT(ISERROR(SEARCH("onvoldoende",H12)))</formula>
    </cfRule>
  </conditionalFormatting>
  <conditionalFormatting sqref="F6">
    <cfRule type="containsText" dxfId="223" priority="85" operator="containsText" text="onvoldoende">
      <formula>NOT(ISERROR(SEARCH("onvoldoende",F6)))</formula>
    </cfRule>
  </conditionalFormatting>
  <conditionalFormatting sqref="D6">
    <cfRule type="containsText" dxfId="222" priority="84" operator="containsText" text="onvoldoende">
      <formula>NOT(ISERROR(SEARCH("onvoldoende",D6)))</formula>
    </cfRule>
  </conditionalFormatting>
  <conditionalFormatting sqref="J6">
    <cfRule type="containsText" dxfId="221" priority="83" operator="containsText" text="onvoldoende">
      <formula>NOT(ISERROR(SEARCH("onvoldoende",J6)))</formula>
    </cfRule>
  </conditionalFormatting>
  <conditionalFormatting sqref="H6">
    <cfRule type="containsText" dxfId="220" priority="82" operator="containsText" text="onvoldoende">
      <formula>NOT(ISERROR(SEARCH("onvoldoende",H6)))</formula>
    </cfRule>
  </conditionalFormatting>
  <conditionalFormatting sqref="F9">
    <cfRule type="containsText" dxfId="219" priority="81" operator="containsText" text="onvoldoende">
      <formula>NOT(ISERROR(SEARCH("onvoldoende",F9)))</formula>
    </cfRule>
  </conditionalFormatting>
  <conditionalFormatting sqref="D9">
    <cfRule type="containsText" dxfId="218" priority="80" operator="containsText" text="onvoldoende">
      <formula>NOT(ISERROR(SEARCH("onvoldoende",D9)))</formula>
    </cfRule>
  </conditionalFormatting>
  <conditionalFormatting sqref="J45">
    <cfRule type="containsText" dxfId="217" priority="33" operator="containsText" text="onvoldoende">
      <formula>NOT(ISERROR(SEARCH("onvoldoende",J45)))</formula>
    </cfRule>
  </conditionalFormatting>
  <conditionalFormatting sqref="H45">
    <cfRule type="containsText" dxfId="216" priority="32" operator="containsText" text="onvoldoende">
      <formula>NOT(ISERROR(SEARCH("onvoldoende",H45)))</formula>
    </cfRule>
  </conditionalFormatting>
  <conditionalFormatting sqref="F45">
    <cfRule type="containsText" dxfId="215" priority="31" operator="containsText" text="onvoldoende">
      <formula>NOT(ISERROR(SEARCH("onvoldoende",F45)))</formula>
    </cfRule>
  </conditionalFormatting>
  <conditionalFormatting sqref="D45">
    <cfRule type="containsText" dxfId="214" priority="30" operator="containsText" text="onvoldoende">
      <formula>NOT(ISERROR(SEARCH("onvoldoende",D45)))</formula>
    </cfRule>
  </conditionalFormatting>
  <conditionalFormatting sqref="J60">
    <cfRule type="containsText" dxfId="213" priority="19" operator="containsText" text="onvoldoende">
      <formula>NOT(ISERROR(SEARCH("onvoldoende",J60)))</formula>
    </cfRule>
  </conditionalFormatting>
  <conditionalFormatting sqref="H60">
    <cfRule type="containsText" dxfId="212" priority="18" operator="containsText" text="onvoldoende">
      <formula>NOT(ISERROR(SEARCH("onvoldoende",H60)))</formula>
    </cfRule>
  </conditionalFormatting>
  <conditionalFormatting sqref="F63">
    <cfRule type="containsText" dxfId="211" priority="17" operator="containsText" text="onvoldoende">
      <formula>NOT(ISERROR(SEARCH("onvoldoende",F63)))</formula>
    </cfRule>
  </conditionalFormatting>
  <conditionalFormatting sqref="D63">
    <cfRule type="containsText" dxfId="210" priority="16" operator="containsText" text="onvoldoende">
      <formula>NOT(ISERROR(SEARCH("onvoldoende",D63)))</formula>
    </cfRule>
  </conditionalFormatting>
  <conditionalFormatting sqref="J63">
    <cfRule type="containsText" dxfId="209" priority="15" operator="containsText" text="onvoldoende">
      <formula>NOT(ISERROR(SEARCH("onvoldoende",J63)))</formula>
    </cfRule>
  </conditionalFormatting>
  <conditionalFormatting sqref="H63">
    <cfRule type="containsText" dxfId="208" priority="14" operator="containsText" text="onvoldoende">
      <formula>NOT(ISERROR(SEARCH("onvoldoende",H63)))</formula>
    </cfRule>
  </conditionalFormatting>
  <conditionalFormatting sqref="F60">
    <cfRule type="containsText" dxfId="207" priority="21" operator="containsText" text="onvoldoende">
      <formula>NOT(ISERROR(SEARCH("onvoldoende",F60)))</formula>
    </cfRule>
  </conditionalFormatting>
  <conditionalFormatting sqref="D60">
    <cfRule type="containsText" dxfId="206" priority="20" operator="containsText" text="onvoldoende">
      <formula>NOT(ISERROR(SEARCH("onvoldoende",D60)))</formula>
    </cfRule>
  </conditionalFormatting>
  <conditionalFormatting sqref="J72">
    <cfRule type="containsText" dxfId="205" priority="7" operator="containsText" text="onvoldoende">
      <formula>NOT(ISERROR(SEARCH("onvoldoende",J72)))</formula>
    </cfRule>
  </conditionalFormatting>
  <conditionalFormatting sqref="H72">
    <cfRule type="containsText" dxfId="204" priority="6" operator="containsText" text="onvoldoende">
      <formula>NOT(ISERROR(SEARCH("onvoldoende",H72)))</formula>
    </cfRule>
  </conditionalFormatting>
  <conditionalFormatting sqref="J57">
    <cfRule type="containsText" dxfId="203" priority="23" operator="containsText" text="onvoldoende">
      <formula>NOT(ISERROR(SEARCH("onvoldoende",J57)))</formula>
    </cfRule>
  </conditionalFormatting>
  <conditionalFormatting sqref="H57">
    <cfRule type="containsText" dxfId="202" priority="22" operator="containsText" text="onvoldoende">
      <formula>NOT(ISERROR(SEARCH("onvoldoende",H57)))</formula>
    </cfRule>
  </conditionalFormatting>
  <conditionalFormatting sqref="F57">
    <cfRule type="containsText" dxfId="201" priority="25" operator="containsText" text="onvoldoende">
      <formula>NOT(ISERROR(SEARCH("onvoldoende",F57)))</formula>
    </cfRule>
  </conditionalFormatting>
  <conditionalFormatting sqref="D57">
    <cfRule type="containsText" dxfId="200" priority="24" operator="containsText" text="onvoldoende">
      <formula>NOT(ISERROR(SEARCH("onvoldoende",D57)))</formula>
    </cfRule>
  </conditionalFormatting>
  <conditionalFormatting sqref="F54">
    <cfRule type="containsText" dxfId="199" priority="29" operator="containsText" text="onvoldoende">
      <formula>NOT(ISERROR(SEARCH("onvoldoende",F54)))</formula>
    </cfRule>
  </conditionalFormatting>
  <conditionalFormatting sqref="D54">
    <cfRule type="containsText" dxfId="198" priority="28" operator="containsText" text="onvoldoende">
      <formula>NOT(ISERROR(SEARCH("onvoldoende",D54)))</formula>
    </cfRule>
  </conditionalFormatting>
  <conditionalFormatting sqref="J54">
    <cfRule type="containsText" dxfId="197" priority="27" operator="containsText" text="onvoldoende">
      <formula>NOT(ISERROR(SEARCH("onvoldoende",J54)))</formula>
    </cfRule>
  </conditionalFormatting>
  <conditionalFormatting sqref="H54">
    <cfRule type="containsText" dxfId="196" priority="26" operator="containsText" text="onvoldoende">
      <formula>NOT(ISERROR(SEARCH("onvoldoende",H54)))</formula>
    </cfRule>
  </conditionalFormatting>
  <conditionalFormatting sqref="F72">
    <cfRule type="containsText" dxfId="195" priority="9" operator="containsText" text="onvoldoende">
      <formula>NOT(ISERROR(SEARCH("onvoldoende",F72)))</formula>
    </cfRule>
  </conditionalFormatting>
  <conditionalFormatting sqref="D72">
    <cfRule type="containsText" dxfId="194" priority="8" operator="containsText" text="onvoldoende">
      <formula>NOT(ISERROR(SEARCH("onvoldoende",D72)))</formula>
    </cfRule>
  </conditionalFormatting>
  <conditionalFormatting sqref="F69">
    <cfRule type="containsText" dxfId="193" priority="3" operator="containsText" text="onvoldoende">
      <formula>NOT(ISERROR(SEARCH("onvoldoende",F69)))</formula>
    </cfRule>
  </conditionalFormatting>
  <conditionalFormatting sqref="D69">
    <cfRule type="containsText" dxfId="192" priority="2" operator="containsText" text="onvoldoende">
      <formula>NOT(ISERROR(SEARCH("onvoldoende",D69)))</formula>
    </cfRule>
  </conditionalFormatting>
  <conditionalFormatting sqref="J69">
    <cfRule type="containsText" dxfId="191" priority="5" operator="containsText" text="onvoldoende">
      <formula>NOT(ISERROR(SEARCH("onvoldoende",J69)))</formula>
    </cfRule>
  </conditionalFormatting>
  <conditionalFormatting sqref="H69">
    <cfRule type="containsText" dxfId="190" priority="4" operator="containsText" text="onvoldoende">
      <formula>NOT(ISERROR(SEARCH("onvoldoende",H69)))</formula>
    </cfRule>
  </conditionalFormatting>
  <conditionalFormatting sqref="F33">
    <cfRule type="containsText" dxfId="189" priority="53" operator="containsText" text="onvoldoende">
      <formula>NOT(ISERROR(SEARCH("onvoldoende",F33)))</formula>
    </cfRule>
  </conditionalFormatting>
  <conditionalFormatting sqref="D33">
    <cfRule type="containsText" dxfId="188" priority="52" operator="containsText" text="onvoldoende">
      <formula>NOT(ISERROR(SEARCH("onvoldoende",D33)))</formula>
    </cfRule>
  </conditionalFormatting>
  <conditionalFormatting sqref="J33">
    <cfRule type="containsText" dxfId="187" priority="51" operator="containsText" text="onvoldoende">
      <formula>NOT(ISERROR(SEARCH("onvoldoende",J33)))</formula>
    </cfRule>
  </conditionalFormatting>
  <conditionalFormatting sqref="H33">
    <cfRule type="containsText" dxfId="186" priority="50" operator="containsText" text="onvoldoende">
      <formula>NOT(ISERROR(SEARCH("onvoldoende",H33)))</formula>
    </cfRule>
  </conditionalFormatting>
  <conditionalFormatting sqref="F66">
    <cfRule type="containsText" dxfId="185" priority="13" operator="containsText" text="onvoldoende">
      <formula>NOT(ISERROR(SEARCH("onvoldoende",F66)))</formula>
    </cfRule>
  </conditionalFormatting>
  <conditionalFormatting sqref="D66">
    <cfRule type="containsText" dxfId="184" priority="12" operator="containsText" text="onvoldoende">
      <formula>NOT(ISERROR(SEARCH("onvoldoende",D66)))</formula>
    </cfRule>
  </conditionalFormatting>
  <conditionalFormatting sqref="J66">
    <cfRule type="containsText" dxfId="183" priority="11" operator="containsText" text="onvoldoende">
      <formula>NOT(ISERROR(SEARCH("onvoldoende",J66)))</formula>
    </cfRule>
  </conditionalFormatting>
  <conditionalFormatting sqref="H66">
    <cfRule type="containsText" dxfId="182" priority="10" operator="containsText" text="onvoldoende">
      <formula>NOT(ISERROR(SEARCH("onvoldoende",H66)))</formula>
    </cfRule>
  </conditionalFormatting>
  <conditionalFormatting sqref="F21">
    <cfRule type="containsText" dxfId="181" priority="1" operator="containsText" text="onvoldoende">
      <formula>NOT(ISERROR(SEARCH("onvoldoende",F21)))</formula>
    </cfRule>
  </conditionalFormatting>
  <dataValidations count="1">
    <dataValidation type="list" errorStyle="warning" allowBlank="1" showErrorMessage="1" error="Voor juiste waarde in. _x000a_" sqref="G14 I11 E17 E11 G5 K5 K14 G8 I23 G23 K8 E14 G17 K23 G11 K17 I17 E5 I5 K11 I14 E8 E23 I8 E20 G20 I20 K20 G38 I35 E41 E35 G29 K29 K38 G32 I47 G47 K32 E38 G41 K47 G35 K41 I41 E29 I29 I38 E32 E47 I32 E44 G44 I44 K44 G62 I59 E65 E59 G53 K53 K62 G56 I71 G71 K56 E62 G65 K71 G59 K65 I65 E53 I53 K35 I62 E56 E71 I56 E68 G68 I68 K68 K59" xr:uid="{60EF80F3-AAE7-0145-9E9B-28D81296731D}">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M157"/>
  <sheetViews>
    <sheetView showGridLines="0" topLeftCell="A140" zoomScaleNormal="100" workbookViewId="0">
      <pane xSplit="3" topLeftCell="D1" activePane="topRight" state="frozen"/>
      <selection pane="topRight" activeCell="E157" sqref="E157:L157"/>
    </sheetView>
  </sheetViews>
  <sheetFormatPr baseColWidth="10" defaultColWidth="8.83203125" defaultRowHeight="35" customHeight="1" x14ac:dyDescent="0.2"/>
  <cols>
    <col min="1" max="1" width="6.83203125" style="37" customWidth="1"/>
    <col min="2" max="2" width="32.33203125" style="36" bestFit="1" customWidth="1"/>
    <col min="3" max="3" width="29.6640625" style="19" customWidth="1"/>
    <col min="4" max="4" width="2.6640625" style="6" customWidth="1"/>
    <col min="5" max="5" width="14.83203125" style="4" customWidth="1"/>
    <col min="6" max="6" width="20.83203125" style="4" customWidth="1"/>
    <col min="7" max="7" width="14.83203125" style="4" customWidth="1"/>
    <col min="8" max="8" width="20.83203125" style="4" customWidth="1"/>
    <col min="9" max="9" width="14.83203125" style="4" customWidth="1"/>
    <col min="10" max="10" width="20.83203125" style="4" customWidth="1"/>
    <col min="11" max="11" width="14.83203125" style="4" customWidth="1"/>
    <col min="12" max="12" width="20.83203125" style="4" customWidth="1"/>
    <col min="13" max="16384" width="8.83203125" style="4"/>
  </cols>
  <sheetData>
    <row r="1" spans="1:12" ht="43" customHeight="1" x14ac:dyDescent="0.2">
      <c r="A1" s="181"/>
      <c r="B1" s="182"/>
      <c r="C1" s="183"/>
      <c r="D1" s="89"/>
      <c r="E1" s="178" t="str">
        <f>'Medewerker ICT'!D1</f>
        <v xml:space="preserve">Inschrijver </v>
      </c>
      <c r="F1" s="179"/>
      <c r="G1" s="179"/>
      <c r="H1" s="179"/>
      <c r="I1" s="179"/>
      <c r="J1" s="179"/>
      <c r="K1" s="179"/>
      <c r="L1" s="180"/>
    </row>
    <row r="2" spans="1:12" s="18" customFormat="1" ht="10" customHeight="1" x14ac:dyDescent="0.2">
      <c r="A2" s="38"/>
      <c r="B2" s="31"/>
      <c r="C2" s="31"/>
      <c r="D2" s="95"/>
      <c r="E2" s="31"/>
      <c r="F2" s="31"/>
      <c r="G2" s="31"/>
      <c r="H2" s="31"/>
    </row>
    <row r="3" spans="1:12" ht="35" customHeight="1" x14ac:dyDescent="0.2">
      <c r="A3" s="172" t="str">
        <f>'Medewerker ICT'!B3</f>
        <v>Beoordeling Type 1: 
full color MFP minimaal 30 PPM</v>
      </c>
      <c r="B3" s="173"/>
      <c r="C3" s="173"/>
      <c r="D3" s="5"/>
      <c r="E3" s="177" t="s">
        <v>31</v>
      </c>
      <c r="F3" s="160"/>
      <c r="G3" s="159" t="s">
        <v>32</v>
      </c>
      <c r="H3" s="160"/>
      <c r="I3" s="159" t="s">
        <v>33</v>
      </c>
      <c r="J3" s="160"/>
      <c r="K3" s="159" t="s">
        <v>34</v>
      </c>
      <c r="L3" s="160"/>
    </row>
    <row r="4" spans="1:12" ht="22" customHeight="1" x14ac:dyDescent="0.2">
      <c r="A4" s="165" t="str">
        <f>'Beoordelen proefopdrachten'!A1</f>
        <v>Balken en teksten</v>
      </c>
      <c r="B4" s="169" t="str">
        <f>'Beoordelen proefopdrachten'!B1</f>
        <v>Grijswaarden</v>
      </c>
      <c r="C4" s="39" t="s">
        <v>39</v>
      </c>
      <c r="D4" s="7"/>
      <c r="E4" s="97" t="str">
        <f>'Medewerker ICT'!E5</f>
        <v>SCORE:</v>
      </c>
      <c r="F4" s="168" t="s">
        <v>27</v>
      </c>
      <c r="G4" s="97" t="str">
        <f>'Medewerker ICT'!G5</f>
        <v>SCORE:</v>
      </c>
      <c r="H4" s="168" t="s">
        <v>28</v>
      </c>
      <c r="I4" s="94" t="str">
        <f>'Medewerker ICT'!I5</f>
        <v>SCORE:</v>
      </c>
      <c r="J4" s="161" t="s">
        <v>25</v>
      </c>
      <c r="K4" s="94" t="str">
        <f>'Medewerker ICT'!K5</f>
        <v>SCORE:</v>
      </c>
      <c r="L4" s="161" t="s">
        <v>26</v>
      </c>
    </row>
    <row r="5" spans="1:12" ht="22" customHeight="1" thickBot="1" x14ac:dyDescent="0.25">
      <c r="A5" s="166"/>
      <c r="B5" s="170"/>
      <c r="C5" s="39" t="s">
        <v>40</v>
      </c>
      <c r="D5" s="7"/>
      <c r="E5" s="42" t="str">
        <f>'Medewerker Facilitair'!E5</f>
        <v>SCORE:</v>
      </c>
      <c r="F5" s="168"/>
      <c r="G5" s="42" t="str">
        <f>'Medewerker Facilitair'!G5</f>
        <v>SCORE:</v>
      </c>
      <c r="H5" s="168"/>
      <c r="I5" s="93" t="str">
        <f>'Medewerker Facilitair'!I5</f>
        <v>SCORE:</v>
      </c>
      <c r="J5" s="161"/>
      <c r="K5" s="32" t="str">
        <f>'Medewerker Facilitair'!K5</f>
        <v>SCORE:</v>
      </c>
      <c r="L5" s="161"/>
    </row>
    <row r="6" spans="1:12" ht="22" customHeight="1" x14ac:dyDescent="0.2">
      <c r="A6" s="166"/>
      <c r="B6" s="170"/>
      <c r="C6" s="39" t="s">
        <v>41</v>
      </c>
      <c r="D6" s="7"/>
      <c r="E6" s="41" t="str">
        <f>'Sectordirecteur 1'!E5</f>
        <v>SCORE:</v>
      </c>
      <c r="F6" s="168"/>
      <c r="G6" s="41" t="str">
        <f>'Sectordirecteur 1'!G5</f>
        <v>SCORE:</v>
      </c>
      <c r="H6" s="168"/>
      <c r="I6" s="92" t="str">
        <f>'Sectordirecteur 1'!I5</f>
        <v>SCORE:</v>
      </c>
      <c r="J6" s="161"/>
      <c r="K6" s="17" t="str">
        <f>'Sectordirecteur 1'!K5</f>
        <v>SCORE:</v>
      </c>
      <c r="L6" s="161"/>
    </row>
    <row r="7" spans="1:12" ht="22" customHeight="1" thickBot="1" x14ac:dyDescent="0.25">
      <c r="A7" s="166"/>
      <c r="B7" s="170"/>
      <c r="C7" s="39" t="s">
        <v>42</v>
      </c>
      <c r="D7" s="7"/>
      <c r="E7" s="42" t="str">
        <f>'Sectordirecteur 2'!E5</f>
        <v>SCORE:</v>
      </c>
      <c r="F7" s="168"/>
      <c r="G7" s="42" t="str">
        <f>'Sectordirecteur 2'!G5</f>
        <v>SCORE:</v>
      </c>
      <c r="H7" s="168"/>
      <c r="I7" s="93" t="str">
        <f>'Sectordirecteur 2'!I5</f>
        <v>SCORE:</v>
      </c>
      <c r="J7" s="161"/>
      <c r="K7" s="32" t="str">
        <f>'Sectordirecteur 2'!K5</f>
        <v>SCORE:</v>
      </c>
      <c r="L7" s="161"/>
    </row>
    <row r="8" spans="1:12" ht="22" customHeight="1" x14ac:dyDescent="0.2">
      <c r="A8" s="166"/>
      <c r="B8" s="170"/>
      <c r="C8" s="39" t="s">
        <v>43</v>
      </c>
      <c r="D8" s="7"/>
      <c r="E8" s="41" t="str">
        <f>Bestuurslid!E5</f>
        <v>SCORE:</v>
      </c>
      <c r="F8" s="168"/>
      <c r="G8" s="41" t="str">
        <f>Bestuurslid!G5</f>
        <v>SCORE:</v>
      </c>
      <c r="H8" s="168"/>
      <c r="I8" s="92" t="str">
        <f>Bestuurslid!I5</f>
        <v>SCORE:</v>
      </c>
      <c r="J8" s="161"/>
      <c r="K8" s="17" t="str">
        <f>Bestuurslid!K5</f>
        <v>SCORE:</v>
      </c>
      <c r="L8" s="161"/>
    </row>
    <row r="9" spans="1:12" ht="20" customHeight="1" x14ac:dyDescent="0.2">
      <c r="A9" s="166"/>
      <c r="B9" s="170"/>
      <c r="C9" s="86" t="s">
        <v>29</v>
      </c>
      <c r="D9" s="2"/>
      <c r="E9" s="23" t="s">
        <v>17</v>
      </c>
      <c r="F9" s="168"/>
      <c r="G9" s="23" t="s">
        <v>17</v>
      </c>
      <c r="H9" s="168"/>
      <c r="I9" s="91" t="s">
        <v>17</v>
      </c>
      <c r="J9" s="161"/>
      <c r="K9" s="33" t="s">
        <v>17</v>
      </c>
      <c r="L9" s="161"/>
    </row>
    <row r="10" spans="1:12" ht="20" customHeight="1" thickBot="1" x14ac:dyDescent="0.25">
      <c r="A10" s="166"/>
      <c r="B10" s="171"/>
      <c r="C10" s="87" t="s">
        <v>21</v>
      </c>
      <c r="D10" s="2"/>
      <c r="E10" s="99" t="str">
        <f>IF(E9="Beter","1000",IF(E9="Vergelijkbaar","500",IF(E9="Zeer matig","0",IF(E9="Onacceptabel","KO"," "))))</f>
        <v xml:space="preserve"> </v>
      </c>
      <c r="F10" s="34"/>
      <c r="G10" s="99" t="str">
        <f>IF(G9="Beter","1000",IF(G9="Vergelijkbaar","500",IF(G9="Zeer matig","0",IF(G9="Onacceptabel","KO"," "))))</f>
        <v xml:space="preserve"> </v>
      </c>
      <c r="H10" s="34"/>
      <c r="I10" s="99" t="str">
        <f>IF(I9="Beter","1000",IF(I9="Vergelijkbaar","500",IF(I9="Zeer matig","0",IF(I9="Onacceptabel","KO"," "))))</f>
        <v xml:space="preserve"> </v>
      </c>
      <c r="J10" s="34"/>
      <c r="K10" s="99" t="str">
        <f>IF(K9="Beter","1000",IF(K9="Vergelijkbaar","500",IF(K9="Zeer matig","0",IF(K9="Onacceptabel","KO"," "))))</f>
        <v xml:space="preserve"> </v>
      </c>
      <c r="L10" s="34"/>
    </row>
    <row r="11" spans="1:12" ht="22" customHeight="1" x14ac:dyDescent="0.2">
      <c r="A11" s="166"/>
      <c r="B11" s="162" t="str">
        <f>'Beoordelen proefopdrachten'!B2</f>
        <v>Lichte tinten</v>
      </c>
      <c r="C11" s="40" t="str">
        <f>C4</f>
        <v>Medewerker ICT</v>
      </c>
      <c r="D11" s="7"/>
      <c r="E11" s="41" t="str">
        <f>'Medewerker ICT'!E8</f>
        <v>SCORE:</v>
      </c>
      <c r="F11" s="168" t="s">
        <v>27</v>
      </c>
      <c r="G11" s="41" t="str">
        <f>'Medewerker ICT'!G8</f>
        <v>SCORE:</v>
      </c>
      <c r="H11" s="168" t="s">
        <v>28</v>
      </c>
      <c r="I11" s="17" t="str">
        <f>'Medewerker ICT'!I8</f>
        <v>SCORE:</v>
      </c>
      <c r="J11" s="161" t="s">
        <v>25</v>
      </c>
      <c r="K11" s="17" t="str">
        <f>'Medewerker ICT'!K8</f>
        <v>SCORE:</v>
      </c>
      <c r="L11" s="161" t="s">
        <v>26</v>
      </c>
    </row>
    <row r="12" spans="1:12" ht="22" customHeight="1" thickBot="1" x14ac:dyDescent="0.25">
      <c r="A12" s="166"/>
      <c r="B12" s="163"/>
      <c r="C12" s="40" t="str">
        <f>C5</f>
        <v>Medewerker Facilitair/ financieel</v>
      </c>
      <c r="D12" s="7"/>
      <c r="E12" s="42" t="str">
        <f>'Medewerker Facilitair'!E8</f>
        <v>SCORE:</v>
      </c>
      <c r="F12" s="168"/>
      <c r="G12" s="42" t="str">
        <f>'Medewerker Facilitair'!G8</f>
        <v>SCORE:</v>
      </c>
      <c r="H12" s="168"/>
      <c r="I12" s="32" t="str">
        <f>'Medewerker Facilitair'!I8</f>
        <v>SCORE:</v>
      </c>
      <c r="J12" s="161"/>
      <c r="K12" s="17" t="str">
        <f>'Medewerker Facilitair'!K8</f>
        <v>SCORE:</v>
      </c>
      <c r="L12" s="161"/>
    </row>
    <row r="13" spans="1:12" ht="22" customHeight="1" x14ac:dyDescent="0.2">
      <c r="A13" s="166"/>
      <c r="B13" s="163"/>
      <c r="C13" s="40" t="str">
        <f>C6</f>
        <v>Sectordirecteur 1</v>
      </c>
      <c r="D13" s="7"/>
      <c r="E13" s="41" t="str">
        <f>'Sectordirecteur 1'!E8</f>
        <v>SCORE:</v>
      </c>
      <c r="F13" s="168"/>
      <c r="G13" s="41" t="str">
        <f>'Sectordirecteur 1'!G8</f>
        <v>SCORE:</v>
      </c>
      <c r="H13" s="168"/>
      <c r="I13" s="17" t="str">
        <f>'Sectordirecteur 1'!I8</f>
        <v>SCORE:</v>
      </c>
      <c r="J13" s="161"/>
      <c r="K13" s="17" t="str">
        <f>'Sectordirecteur 1'!K8</f>
        <v>SCORE:</v>
      </c>
      <c r="L13" s="161"/>
    </row>
    <row r="14" spans="1:12" ht="22" customHeight="1" thickBot="1" x14ac:dyDescent="0.25">
      <c r="A14" s="166"/>
      <c r="B14" s="163"/>
      <c r="C14" s="40" t="str">
        <f>C7</f>
        <v>Sectordirecteur 2</v>
      </c>
      <c r="D14" s="7"/>
      <c r="E14" s="42" t="str">
        <f>'Sectordirecteur 2'!E8</f>
        <v>SCORE:</v>
      </c>
      <c r="F14" s="168"/>
      <c r="G14" s="42" t="str">
        <f>'Sectordirecteur 2'!G8</f>
        <v>SCORE:</v>
      </c>
      <c r="H14" s="168"/>
      <c r="I14" s="32" t="str">
        <f>'Sectordirecteur 2'!I8</f>
        <v>SCORE:</v>
      </c>
      <c r="J14" s="161"/>
      <c r="K14" s="17" t="str">
        <f>'Sectordirecteur 2'!K8</f>
        <v>SCORE:</v>
      </c>
      <c r="L14" s="161"/>
    </row>
    <row r="15" spans="1:12" ht="20" customHeight="1" x14ac:dyDescent="0.2">
      <c r="A15" s="166"/>
      <c r="B15" s="163"/>
      <c r="C15" s="40" t="str">
        <f>C8</f>
        <v>Bestuurslid</v>
      </c>
      <c r="D15" s="7"/>
      <c r="E15" s="41" t="str">
        <f>Bestuurslid!E8</f>
        <v>SCORE:</v>
      </c>
      <c r="F15" s="168"/>
      <c r="G15" s="41" t="str">
        <f>Bestuurslid!G8</f>
        <v>SCORE:</v>
      </c>
      <c r="H15" s="168"/>
      <c r="I15" s="17" t="str">
        <f>Bestuurslid!I8</f>
        <v>SCORE:</v>
      </c>
      <c r="J15" s="161"/>
      <c r="K15" s="17" t="str">
        <f>Bestuurslid!K8</f>
        <v>SCORE:</v>
      </c>
      <c r="L15" s="161"/>
    </row>
    <row r="16" spans="1:12" ht="20" customHeight="1" x14ac:dyDescent="0.2">
      <c r="A16" s="166"/>
      <c r="B16" s="163"/>
      <c r="C16" s="86" t="s">
        <v>29</v>
      </c>
      <c r="D16" s="2"/>
      <c r="E16" s="23" t="s">
        <v>17</v>
      </c>
      <c r="F16" s="168"/>
      <c r="G16" s="23" t="s">
        <v>17</v>
      </c>
      <c r="H16" s="168"/>
      <c r="I16" s="33" t="s">
        <v>17</v>
      </c>
      <c r="J16" s="161"/>
      <c r="K16" s="33" t="s">
        <v>17</v>
      </c>
      <c r="L16" s="161"/>
    </row>
    <row r="17" spans="1:12" ht="20" customHeight="1" thickBot="1" x14ac:dyDescent="0.25">
      <c r="A17" s="166"/>
      <c r="B17" s="164"/>
      <c r="C17" s="87" t="s">
        <v>21</v>
      </c>
      <c r="D17" s="2"/>
      <c r="E17" s="99" t="str">
        <f>IF(E16="Beter","1000",IF(E16="Vergelijkbaar","500",IF(E16="Zeer matig","0",IF(E16="Onacceptabel","KO"," "))))</f>
        <v xml:space="preserve"> </v>
      </c>
      <c r="F17" s="34"/>
      <c r="G17" s="99" t="str">
        <f>IF(G16="Beter","1000",IF(G16="Vergelijkbaar","500",IF(G16="Zeer matig","0",IF(G16="Onacceptabel","KO"," "))))</f>
        <v xml:space="preserve"> </v>
      </c>
      <c r="H17" s="34"/>
      <c r="I17" s="99" t="str">
        <f>IF(I16="Beter","1000",IF(I16="Vergelijkbaar","500",IF(I16="Zeer matig","0",IF(I16="Onacceptabel","KO"," "))))</f>
        <v xml:space="preserve"> </v>
      </c>
      <c r="J17" s="34"/>
      <c r="K17" s="99" t="str">
        <f>IF(K16="Beter","1000",IF(K16="Vergelijkbaar","500",IF(K16="Zeer matig","0",IF(K16="Onacceptabel","KO"," "))))</f>
        <v xml:space="preserve"> </v>
      </c>
      <c r="L17" s="34"/>
    </row>
    <row r="18" spans="1:12" ht="22" customHeight="1" x14ac:dyDescent="0.2">
      <c r="A18" s="166"/>
      <c r="B18" s="163" t="str">
        <f>'Beoordelen proefopdrachten'!B3</f>
        <v>Felle tinten</v>
      </c>
      <c r="C18" s="40" t="str">
        <f>C4</f>
        <v>Medewerker ICT</v>
      </c>
      <c r="D18" s="7"/>
      <c r="E18" s="41" t="str">
        <f>'Medewerker ICT'!E11</f>
        <v>SCORE:</v>
      </c>
      <c r="F18" s="168" t="s">
        <v>27</v>
      </c>
      <c r="G18" s="41" t="str">
        <f>'Medewerker ICT'!G11</f>
        <v>SCORE:</v>
      </c>
      <c r="H18" s="168" t="s">
        <v>28</v>
      </c>
      <c r="I18" s="17" t="str">
        <f>'Medewerker ICT'!I11</f>
        <v>SCORE:</v>
      </c>
      <c r="J18" s="161" t="s">
        <v>25</v>
      </c>
      <c r="K18" s="17" t="str">
        <f>'Medewerker ICT'!K11</f>
        <v>SCORE:</v>
      </c>
      <c r="L18" s="161" t="s">
        <v>26</v>
      </c>
    </row>
    <row r="19" spans="1:12" ht="22" customHeight="1" thickBot="1" x14ac:dyDescent="0.25">
      <c r="A19" s="166"/>
      <c r="B19" s="163"/>
      <c r="C19" s="40" t="str">
        <f>C5</f>
        <v>Medewerker Facilitair/ financieel</v>
      </c>
      <c r="D19" s="7"/>
      <c r="E19" s="42" t="str">
        <f>'Medewerker Facilitair'!E11</f>
        <v>SCORE:</v>
      </c>
      <c r="F19" s="168"/>
      <c r="G19" s="42" t="str">
        <f>'Medewerker Facilitair'!G11</f>
        <v>SCORE:</v>
      </c>
      <c r="H19" s="168"/>
      <c r="I19" s="32" t="str">
        <f>'Medewerker Facilitair'!I11</f>
        <v>SCORE:</v>
      </c>
      <c r="J19" s="161"/>
      <c r="K19" s="32" t="str">
        <f>'Medewerker Facilitair'!K11</f>
        <v>SCORE:</v>
      </c>
      <c r="L19" s="161"/>
    </row>
    <row r="20" spans="1:12" ht="22" customHeight="1" x14ac:dyDescent="0.2">
      <c r="A20" s="166"/>
      <c r="B20" s="163"/>
      <c r="C20" s="40" t="str">
        <f>C6</f>
        <v>Sectordirecteur 1</v>
      </c>
      <c r="D20" s="7"/>
      <c r="E20" s="41" t="str">
        <f>'Sectordirecteur 1'!E11</f>
        <v>SCORE:</v>
      </c>
      <c r="F20" s="168"/>
      <c r="G20" s="41" t="str">
        <f>'Sectordirecteur 1'!G11</f>
        <v>SCORE:</v>
      </c>
      <c r="H20" s="168"/>
      <c r="I20" s="17" t="str">
        <f>'Sectordirecteur 1'!I11</f>
        <v>SCORE:</v>
      </c>
      <c r="J20" s="161"/>
      <c r="K20" s="17" t="str">
        <f>'Sectordirecteur 1'!K11</f>
        <v>SCORE:</v>
      </c>
      <c r="L20" s="161"/>
    </row>
    <row r="21" spans="1:12" ht="22" customHeight="1" thickBot="1" x14ac:dyDescent="0.25">
      <c r="A21" s="166"/>
      <c r="B21" s="163"/>
      <c r="C21" s="40" t="str">
        <f>C7</f>
        <v>Sectordirecteur 2</v>
      </c>
      <c r="D21" s="7"/>
      <c r="E21" s="42" t="str">
        <f>'Sectordirecteur 2'!E11</f>
        <v>SCORE:</v>
      </c>
      <c r="F21" s="168"/>
      <c r="G21" s="42" t="str">
        <f>'Sectordirecteur 2'!G11</f>
        <v>SCORE:</v>
      </c>
      <c r="H21" s="168"/>
      <c r="I21" s="32" t="str">
        <f>'Sectordirecteur 2'!I11</f>
        <v>SCORE:</v>
      </c>
      <c r="J21" s="161"/>
      <c r="K21" s="32" t="str">
        <f>'Sectordirecteur 2'!K11</f>
        <v>SCORE:</v>
      </c>
      <c r="L21" s="161"/>
    </row>
    <row r="22" spans="1:12" ht="20" customHeight="1" x14ac:dyDescent="0.2">
      <c r="A22" s="166"/>
      <c r="B22" s="163"/>
      <c r="C22" s="40" t="str">
        <f>C8</f>
        <v>Bestuurslid</v>
      </c>
      <c r="D22" s="7"/>
      <c r="E22" s="41" t="str">
        <f>Bestuurslid!E11</f>
        <v>SCORE:</v>
      </c>
      <c r="F22" s="168"/>
      <c r="G22" s="41" t="str">
        <f>Bestuurslid!G11</f>
        <v>SCORE:</v>
      </c>
      <c r="H22" s="168"/>
      <c r="I22" s="17" t="str">
        <f>Bestuurslid!I11</f>
        <v>SCORE:</v>
      </c>
      <c r="J22" s="161"/>
      <c r="K22" s="17" t="str">
        <f>Bestuurslid!K11</f>
        <v>SCORE:</v>
      </c>
      <c r="L22" s="161"/>
    </row>
    <row r="23" spans="1:12" ht="20" customHeight="1" x14ac:dyDescent="0.2">
      <c r="A23" s="166"/>
      <c r="B23" s="163"/>
      <c r="C23" s="86" t="s">
        <v>29</v>
      </c>
      <c r="D23" s="2"/>
      <c r="E23" s="23" t="s">
        <v>17</v>
      </c>
      <c r="F23" s="168"/>
      <c r="G23" s="23" t="s">
        <v>17</v>
      </c>
      <c r="H23" s="168"/>
      <c r="I23" s="33" t="s">
        <v>17</v>
      </c>
      <c r="J23" s="161"/>
      <c r="K23" s="33" t="s">
        <v>17</v>
      </c>
      <c r="L23" s="161"/>
    </row>
    <row r="24" spans="1:12" ht="20" customHeight="1" thickBot="1" x14ac:dyDescent="0.25">
      <c r="A24" s="166"/>
      <c r="B24" s="164"/>
      <c r="C24" s="87" t="s">
        <v>21</v>
      </c>
      <c r="D24" s="2"/>
      <c r="E24" s="99" t="str">
        <f>IF(E23="Beter","1000",IF(E23="Vergelijkbaar","500",IF(E23="Zeer matig","0",IF(E23="Onacceptabel","KO"," "))))</f>
        <v xml:space="preserve"> </v>
      </c>
      <c r="F24" s="34"/>
      <c r="G24" s="99" t="str">
        <f>IF(G23="Beter","1000",IF(G23="Vergelijkbaar","500",IF(G23="Zeer matig","0",IF(G23="Onacceptabel","KO"," "))))</f>
        <v xml:space="preserve"> </v>
      </c>
      <c r="H24" s="34"/>
      <c r="I24" s="99" t="str">
        <f>IF(I23="Beter","1000",IF(I23="Vergelijkbaar","500",IF(I23="Zeer matig","0",IF(I23="Onacceptabel","KO"," "))))</f>
        <v xml:space="preserve"> </v>
      </c>
      <c r="J24" s="34"/>
      <c r="K24" s="99" t="str">
        <f>IF(K23="Beter","1000",IF(K23="Vergelijkbaar","500",IF(K23="Zeer matig","0",IF(K23="Onacceptabel","KO"," "))))</f>
        <v xml:space="preserve"> </v>
      </c>
      <c r="L24" s="34"/>
    </row>
    <row r="25" spans="1:12" ht="22" customHeight="1" x14ac:dyDescent="0.2">
      <c r="A25" s="166"/>
      <c r="B25" s="162" t="str">
        <f>'Beoordelen proefopdrachten'!B4</f>
        <v>Teksten in kleur</v>
      </c>
      <c r="C25" s="40" t="str">
        <f>C11</f>
        <v>Medewerker ICT</v>
      </c>
      <c r="D25" s="7"/>
      <c r="E25" s="41" t="str">
        <f>'Medewerker ICT'!E14</f>
        <v>SCORE:</v>
      </c>
      <c r="F25" s="168" t="s">
        <v>27</v>
      </c>
      <c r="G25" s="41" t="str">
        <f>'Medewerker ICT'!G14</f>
        <v>SCORE:</v>
      </c>
      <c r="H25" s="168" t="s">
        <v>28</v>
      </c>
      <c r="I25" s="17" t="str">
        <f>'Medewerker ICT'!I14</f>
        <v>SCORE:</v>
      </c>
      <c r="J25" s="161" t="s">
        <v>25</v>
      </c>
      <c r="K25" s="17" t="str">
        <f>'Medewerker ICT'!K14</f>
        <v>SCORE:</v>
      </c>
      <c r="L25" s="161" t="s">
        <v>26</v>
      </c>
    </row>
    <row r="26" spans="1:12" ht="22" customHeight="1" thickBot="1" x14ac:dyDescent="0.25">
      <c r="A26" s="166"/>
      <c r="B26" s="163"/>
      <c r="C26" s="40" t="str">
        <f>C12</f>
        <v>Medewerker Facilitair/ financieel</v>
      </c>
      <c r="D26" s="7"/>
      <c r="E26" s="42" t="str">
        <f>'Medewerker Facilitair'!E14</f>
        <v>SCORE:</v>
      </c>
      <c r="F26" s="168"/>
      <c r="G26" s="42" t="str">
        <f>'Medewerker Facilitair'!G14</f>
        <v>SCORE:</v>
      </c>
      <c r="H26" s="168"/>
      <c r="I26" s="32" t="str">
        <f>'Medewerker Facilitair'!I14</f>
        <v>SCORE:</v>
      </c>
      <c r="J26" s="161"/>
      <c r="K26" s="32" t="str">
        <f>'Medewerker Facilitair'!K14</f>
        <v>SCORE:</v>
      </c>
      <c r="L26" s="161"/>
    </row>
    <row r="27" spans="1:12" ht="22" customHeight="1" x14ac:dyDescent="0.2">
      <c r="A27" s="166"/>
      <c r="B27" s="163"/>
      <c r="C27" s="40" t="str">
        <f>C13</f>
        <v>Sectordirecteur 1</v>
      </c>
      <c r="D27" s="7"/>
      <c r="E27" s="41" t="str">
        <f>'Sectordirecteur 1'!E14</f>
        <v>SCORE:</v>
      </c>
      <c r="F27" s="168"/>
      <c r="G27" s="41" t="str">
        <f>'Sectordirecteur 1'!G14</f>
        <v>SCORE:</v>
      </c>
      <c r="H27" s="168"/>
      <c r="I27" s="17" t="str">
        <f>'Sectordirecteur 1'!I14</f>
        <v>SCORE:</v>
      </c>
      <c r="J27" s="161"/>
      <c r="K27" s="17" t="str">
        <f>'Sectordirecteur 1'!K14</f>
        <v>SCORE:</v>
      </c>
      <c r="L27" s="161"/>
    </row>
    <row r="28" spans="1:12" ht="22" customHeight="1" thickBot="1" x14ac:dyDescent="0.25">
      <c r="A28" s="166"/>
      <c r="B28" s="163"/>
      <c r="C28" s="40" t="str">
        <f>C14</f>
        <v>Sectordirecteur 2</v>
      </c>
      <c r="D28" s="7"/>
      <c r="E28" s="42" t="str">
        <f>'Sectordirecteur 2'!E14</f>
        <v>SCORE:</v>
      </c>
      <c r="F28" s="168"/>
      <c r="G28" s="42" t="str">
        <f>'Sectordirecteur 2'!G14</f>
        <v>SCORE:</v>
      </c>
      <c r="H28" s="168"/>
      <c r="I28" s="32" t="str">
        <f>'Sectordirecteur 2'!I14</f>
        <v>SCORE:</v>
      </c>
      <c r="J28" s="161"/>
      <c r="K28" s="32" t="str">
        <f>'Sectordirecteur 2'!K14</f>
        <v>SCORE:</v>
      </c>
      <c r="L28" s="161"/>
    </row>
    <row r="29" spans="1:12" ht="20" customHeight="1" x14ac:dyDescent="0.2">
      <c r="A29" s="166"/>
      <c r="B29" s="163"/>
      <c r="C29" s="40" t="str">
        <f>C15</f>
        <v>Bestuurslid</v>
      </c>
      <c r="D29" s="7"/>
      <c r="E29" s="41" t="str">
        <f>Bestuurslid!E14</f>
        <v>SCORE:</v>
      </c>
      <c r="F29" s="168"/>
      <c r="G29" s="41" t="str">
        <f>Bestuurslid!G14</f>
        <v>SCORE:</v>
      </c>
      <c r="H29" s="168"/>
      <c r="I29" s="17" t="str">
        <f>Bestuurslid!I14</f>
        <v>SCORE:</v>
      </c>
      <c r="J29" s="161"/>
      <c r="K29" s="17" t="str">
        <f>Bestuurslid!K14</f>
        <v>SCORE:</v>
      </c>
      <c r="L29" s="161"/>
    </row>
    <row r="30" spans="1:12" ht="20" customHeight="1" x14ac:dyDescent="0.2">
      <c r="A30" s="166"/>
      <c r="B30" s="163"/>
      <c r="C30" s="86" t="s">
        <v>29</v>
      </c>
      <c r="D30" s="2"/>
      <c r="E30" s="23" t="s">
        <v>17</v>
      </c>
      <c r="F30" s="168"/>
      <c r="G30" s="23" t="s">
        <v>17</v>
      </c>
      <c r="H30" s="168"/>
      <c r="I30" s="33" t="s">
        <v>17</v>
      </c>
      <c r="J30" s="161"/>
      <c r="K30" s="33" t="s">
        <v>17</v>
      </c>
      <c r="L30" s="161"/>
    </row>
    <row r="31" spans="1:12" ht="20" customHeight="1" thickBot="1" x14ac:dyDescent="0.25">
      <c r="A31" s="167"/>
      <c r="B31" s="164"/>
      <c r="C31" s="87" t="s">
        <v>21</v>
      </c>
      <c r="D31" s="2"/>
      <c r="E31" s="99" t="str">
        <f>IF(E30="Beter","1000",IF(E30="Vergelijkbaar","500",IF(E30="Zeer matig","0",IF(E30="Onacceptabel","KO"," "))))</f>
        <v xml:space="preserve"> </v>
      </c>
      <c r="F31" s="34"/>
      <c r="G31" s="99" t="str">
        <f>IF(G30="Beter","1000",IF(G30="Vergelijkbaar","500",IF(G30="Zeer matig","0",IF(G30="Onacceptabel","KO"," "))))</f>
        <v xml:space="preserve"> </v>
      </c>
      <c r="H31" s="34"/>
      <c r="I31" s="99" t="str">
        <f>IF(I30="Beter","1000",IF(I30="Vergelijkbaar","500",IF(I30="Zeer matig","0",IF(I30="Onacceptabel","KO"," "))))</f>
        <v xml:space="preserve"> </v>
      </c>
      <c r="J31" s="34"/>
      <c r="K31" s="99" t="str">
        <f>IF(K30="Beter","1000",IF(K30="Vergelijkbaar","500",IF(K30="Zeer matig","0",IF(K30="Onacceptabel","KO"," "))))</f>
        <v xml:space="preserve"> </v>
      </c>
      <c r="L31" s="34"/>
    </row>
    <row r="32" spans="1:12" ht="22" customHeight="1" x14ac:dyDescent="0.2">
      <c r="A32" s="165" t="str">
        <f>'Beoordelen proefopdrachten'!A5</f>
        <v>Logo</v>
      </c>
      <c r="B32" s="162" t="str">
        <f>'Beoordelen proefopdrachten'!B5</f>
        <v>Kleur/contrast</v>
      </c>
      <c r="C32" s="40" t="str">
        <f>C4</f>
        <v>Medewerker ICT</v>
      </c>
      <c r="D32" s="7"/>
      <c r="E32" s="41" t="str">
        <f>'Medewerker ICT'!E17</f>
        <v>SCORE:</v>
      </c>
      <c r="F32" s="168" t="s">
        <v>27</v>
      </c>
      <c r="G32" s="41" t="str">
        <f>'Medewerker ICT'!G17</f>
        <v>SCORE:</v>
      </c>
      <c r="H32" s="168" t="s">
        <v>28</v>
      </c>
      <c r="I32" s="17" t="str">
        <f>'Medewerker ICT'!I17</f>
        <v>SCORE:</v>
      </c>
      <c r="J32" s="161" t="s">
        <v>25</v>
      </c>
      <c r="K32" s="17" t="str">
        <f>'Medewerker ICT'!K17</f>
        <v>SCORE:</v>
      </c>
      <c r="L32" s="161" t="s">
        <v>26</v>
      </c>
    </row>
    <row r="33" spans="1:12" ht="22" customHeight="1" thickBot="1" x14ac:dyDescent="0.25">
      <c r="A33" s="166"/>
      <c r="B33" s="163"/>
      <c r="C33" s="40" t="str">
        <f>C5</f>
        <v>Medewerker Facilitair/ financieel</v>
      </c>
      <c r="D33" s="7"/>
      <c r="E33" s="42" t="str">
        <f>'Medewerker Facilitair'!E17</f>
        <v>SCORE:</v>
      </c>
      <c r="F33" s="168"/>
      <c r="G33" s="42" t="str">
        <f>'Medewerker Facilitair'!G17</f>
        <v>SCORE:</v>
      </c>
      <c r="H33" s="168"/>
      <c r="I33" s="32" t="str">
        <f>'Medewerker Facilitair'!I17</f>
        <v>SCORE:</v>
      </c>
      <c r="J33" s="161"/>
      <c r="K33" s="32" t="str">
        <f>'Medewerker Facilitair'!K17</f>
        <v>SCORE:</v>
      </c>
      <c r="L33" s="161"/>
    </row>
    <row r="34" spans="1:12" ht="22" customHeight="1" x14ac:dyDescent="0.2">
      <c r="A34" s="166"/>
      <c r="B34" s="163"/>
      <c r="C34" s="40" t="str">
        <f>C6</f>
        <v>Sectordirecteur 1</v>
      </c>
      <c r="D34" s="7"/>
      <c r="E34" s="41" t="str">
        <f>'Sectordirecteur 1'!E17</f>
        <v>SCORE:</v>
      </c>
      <c r="F34" s="168"/>
      <c r="G34" s="41" t="str">
        <f>'Sectordirecteur 1'!G17</f>
        <v>SCORE:</v>
      </c>
      <c r="H34" s="168"/>
      <c r="I34" s="17" t="str">
        <f>'Sectordirecteur 1'!I17</f>
        <v>SCORE:</v>
      </c>
      <c r="J34" s="161"/>
      <c r="K34" s="17" t="str">
        <f>'Sectordirecteur 1'!K17</f>
        <v>SCORE:</v>
      </c>
      <c r="L34" s="161"/>
    </row>
    <row r="35" spans="1:12" ht="22" customHeight="1" thickBot="1" x14ac:dyDescent="0.25">
      <c r="A35" s="166"/>
      <c r="B35" s="163"/>
      <c r="C35" s="40" t="str">
        <f>C7</f>
        <v>Sectordirecteur 2</v>
      </c>
      <c r="D35" s="7"/>
      <c r="E35" s="42" t="str">
        <f>'Sectordirecteur 2'!E17</f>
        <v>SCORE:</v>
      </c>
      <c r="F35" s="168"/>
      <c r="G35" s="42" t="str">
        <f>'Sectordirecteur 2'!G17</f>
        <v>SCORE:</v>
      </c>
      <c r="H35" s="168"/>
      <c r="I35" s="32" t="str">
        <f>'Sectordirecteur 2'!I17</f>
        <v>SCORE:</v>
      </c>
      <c r="J35" s="161"/>
      <c r="K35" s="32" t="str">
        <f>'Sectordirecteur 2'!K17</f>
        <v>SCORE:</v>
      </c>
      <c r="L35" s="161"/>
    </row>
    <row r="36" spans="1:12" ht="20" customHeight="1" x14ac:dyDescent="0.2">
      <c r="A36" s="166"/>
      <c r="B36" s="163"/>
      <c r="C36" s="40" t="str">
        <f>C8</f>
        <v>Bestuurslid</v>
      </c>
      <c r="D36" s="7"/>
      <c r="E36" s="41" t="str">
        <f>Bestuurslid!E17</f>
        <v>SCORE:</v>
      </c>
      <c r="F36" s="168"/>
      <c r="G36" s="41" t="str">
        <f>Bestuurslid!G17</f>
        <v>SCORE:</v>
      </c>
      <c r="H36" s="168"/>
      <c r="I36" s="17" t="str">
        <f>Bestuurslid!I17</f>
        <v>SCORE:</v>
      </c>
      <c r="J36" s="161"/>
      <c r="K36" s="17" t="str">
        <f>Bestuurslid!K17</f>
        <v>SCORE:</v>
      </c>
      <c r="L36" s="161"/>
    </row>
    <row r="37" spans="1:12" ht="20" customHeight="1" x14ac:dyDescent="0.2">
      <c r="A37" s="166"/>
      <c r="B37" s="163"/>
      <c r="C37" s="86" t="s">
        <v>29</v>
      </c>
      <c r="D37" s="2"/>
      <c r="E37" s="23" t="s">
        <v>17</v>
      </c>
      <c r="F37" s="168"/>
      <c r="G37" s="23" t="s">
        <v>17</v>
      </c>
      <c r="H37" s="168"/>
      <c r="I37" s="33" t="s">
        <v>17</v>
      </c>
      <c r="J37" s="161"/>
      <c r="K37" s="33" t="s">
        <v>17</v>
      </c>
      <c r="L37" s="161"/>
    </row>
    <row r="38" spans="1:12" ht="20" customHeight="1" thickBot="1" x14ac:dyDescent="0.25">
      <c r="A38" s="167"/>
      <c r="B38" s="164"/>
      <c r="C38" s="87" t="s">
        <v>21</v>
      </c>
      <c r="D38" s="2"/>
      <c r="E38" s="99" t="str">
        <f>IF(E37="Beter","1000",IF(E37="Vergelijkbaar","500",IF(E37="Zeer matig","0",IF(E37="Onacceptabel","KO"," "))))</f>
        <v xml:space="preserve"> </v>
      </c>
      <c r="F38" s="34"/>
      <c r="G38" s="99" t="str">
        <f>IF(G37="Beter","1000",IF(G37="Vergelijkbaar","500",IF(G37="Zeer matig","0",IF(G37="Onacceptabel","KO"," "))))</f>
        <v xml:space="preserve"> </v>
      </c>
      <c r="H38" s="34"/>
      <c r="I38" s="99" t="str">
        <f>IF(I37="Beter","1000",IF(I37="Vergelijkbaar","500",IF(I37="Zeer matig","0",IF(I37="Onacceptabel","KO"," "))))</f>
        <v xml:space="preserve"> </v>
      </c>
      <c r="J38" s="34"/>
      <c r="K38" s="99" t="str">
        <f>IF(K37="Beter","1000",IF(K37="Vergelijkbaar","500",IF(K37="Zeer matig","0",IF(K37="Onacceptabel","KO"," "))))</f>
        <v xml:space="preserve"> </v>
      </c>
      <c r="L38" s="34"/>
    </row>
    <row r="39" spans="1:12" ht="22" customHeight="1" x14ac:dyDescent="0.2">
      <c r="A39" s="165" t="str">
        <f>'Beoordelen proefopdrachten'!A6</f>
        <v>Algemeen</v>
      </c>
      <c r="B39" s="162" t="str">
        <f>'Beoordelen proefopdrachten'!B6</f>
        <v>Strepen</v>
      </c>
      <c r="C39" s="40" t="str">
        <f>C11</f>
        <v>Medewerker ICT</v>
      </c>
      <c r="D39" s="7"/>
      <c r="E39" s="41" t="str">
        <f>'Medewerker ICT'!E20</f>
        <v>SCORE:</v>
      </c>
      <c r="F39" s="168" t="s">
        <v>27</v>
      </c>
      <c r="G39" s="41" t="str">
        <f>'Medewerker ICT'!G20</f>
        <v>SCORE:</v>
      </c>
      <c r="H39" s="168" t="s">
        <v>28</v>
      </c>
      <c r="I39" s="17" t="str">
        <f>'Medewerker ICT'!I20</f>
        <v>SCORE:</v>
      </c>
      <c r="J39" s="161" t="s">
        <v>25</v>
      </c>
      <c r="K39" s="17" t="str">
        <f>'Medewerker ICT'!K20</f>
        <v>SCORE:</v>
      </c>
      <c r="L39" s="161" t="s">
        <v>26</v>
      </c>
    </row>
    <row r="40" spans="1:12" ht="22" customHeight="1" thickBot="1" x14ac:dyDescent="0.25">
      <c r="A40" s="166"/>
      <c r="B40" s="163"/>
      <c r="C40" s="40" t="str">
        <f>C12</f>
        <v>Medewerker Facilitair/ financieel</v>
      </c>
      <c r="D40" s="7"/>
      <c r="E40" s="42" t="str">
        <f>'Medewerker Facilitair'!E20</f>
        <v>SCORE:</v>
      </c>
      <c r="F40" s="168"/>
      <c r="G40" s="42" t="str">
        <f>'Medewerker Facilitair'!G20</f>
        <v>SCORE:</v>
      </c>
      <c r="H40" s="168"/>
      <c r="I40" s="32" t="str">
        <f>'Medewerker Facilitair'!I20</f>
        <v>SCORE:</v>
      </c>
      <c r="J40" s="161"/>
      <c r="K40" s="32" t="str">
        <f>'Medewerker Facilitair'!K20</f>
        <v>SCORE:</v>
      </c>
      <c r="L40" s="161"/>
    </row>
    <row r="41" spans="1:12" ht="22" customHeight="1" x14ac:dyDescent="0.2">
      <c r="A41" s="166"/>
      <c r="B41" s="163"/>
      <c r="C41" s="40" t="str">
        <f>C13</f>
        <v>Sectordirecteur 1</v>
      </c>
      <c r="D41" s="7"/>
      <c r="E41" s="41" t="str">
        <f>'Sectordirecteur 1'!E20</f>
        <v>SCORE:</v>
      </c>
      <c r="F41" s="168"/>
      <c r="G41" s="41" t="str">
        <f>'Sectordirecteur 1'!G20</f>
        <v>SCORE:</v>
      </c>
      <c r="H41" s="168"/>
      <c r="I41" s="17" t="str">
        <f>'Sectordirecteur 1'!I20</f>
        <v>SCORE:</v>
      </c>
      <c r="J41" s="161"/>
      <c r="K41" s="17" t="str">
        <f>'Sectordirecteur 1'!K20</f>
        <v>SCORE:</v>
      </c>
      <c r="L41" s="161"/>
    </row>
    <row r="42" spans="1:12" ht="22" customHeight="1" thickBot="1" x14ac:dyDescent="0.25">
      <c r="A42" s="166"/>
      <c r="B42" s="163"/>
      <c r="C42" s="40" t="str">
        <f>C14</f>
        <v>Sectordirecteur 2</v>
      </c>
      <c r="D42" s="7"/>
      <c r="E42" s="42" t="str">
        <f>'Sectordirecteur 2'!E20</f>
        <v>SCORE:</v>
      </c>
      <c r="F42" s="168"/>
      <c r="G42" s="42" t="str">
        <f>'Sectordirecteur 2'!G20</f>
        <v>SCORE:</v>
      </c>
      <c r="H42" s="168"/>
      <c r="I42" s="32" t="str">
        <f>'Sectordirecteur 2'!I20</f>
        <v>SCORE:</v>
      </c>
      <c r="J42" s="161"/>
      <c r="K42" s="32" t="str">
        <f>'Sectordirecteur 2'!K20</f>
        <v>SCORE:</v>
      </c>
      <c r="L42" s="161"/>
    </row>
    <row r="43" spans="1:12" ht="20" customHeight="1" x14ac:dyDescent="0.2">
      <c r="A43" s="166"/>
      <c r="B43" s="163"/>
      <c r="C43" s="40" t="str">
        <f>C15</f>
        <v>Bestuurslid</v>
      </c>
      <c r="D43" s="7"/>
      <c r="E43" s="41" t="str">
        <f>Bestuurslid!E20</f>
        <v>SCORE:</v>
      </c>
      <c r="F43" s="168"/>
      <c r="G43" s="41" t="str">
        <f>Bestuurslid!G20</f>
        <v>SCORE:</v>
      </c>
      <c r="H43" s="168"/>
      <c r="I43" s="17" t="str">
        <f>Bestuurslid!I20</f>
        <v>SCORE:</v>
      </c>
      <c r="J43" s="161"/>
      <c r="K43" s="17" t="str">
        <f>Bestuurslid!K20</f>
        <v>SCORE:</v>
      </c>
      <c r="L43" s="161"/>
    </row>
    <row r="44" spans="1:12" ht="20" customHeight="1" x14ac:dyDescent="0.2">
      <c r="A44" s="166"/>
      <c r="B44" s="163"/>
      <c r="C44" s="86" t="s">
        <v>29</v>
      </c>
      <c r="D44" s="2"/>
      <c r="E44" s="23" t="s">
        <v>17</v>
      </c>
      <c r="F44" s="168"/>
      <c r="G44" s="23" t="s">
        <v>17</v>
      </c>
      <c r="H44" s="168"/>
      <c r="I44" s="33" t="s">
        <v>17</v>
      </c>
      <c r="J44" s="161"/>
      <c r="K44" s="33" t="s">
        <v>17</v>
      </c>
      <c r="L44" s="161"/>
    </row>
    <row r="45" spans="1:12" ht="20" customHeight="1" thickBot="1" x14ac:dyDescent="0.25">
      <c r="A45" s="166"/>
      <c r="B45" s="164"/>
      <c r="C45" s="87" t="s">
        <v>21</v>
      </c>
      <c r="D45" s="2"/>
      <c r="E45" s="99" t="str">
        <f>IF(E44="Beter","1000",IF(E44="Vergelijkbaar","500",IF(E44="Zeer matig","0",IF(E44="Onacceptabel","KO"," "))))</f>
        <v xml:space="preserve"> </v>
      </c>
      <c r="F45" s="34"/>
      <c r="G45" s="99" t="str">
        <f>IF(G44="Beter","1000",IF(G44="Vergelijkbaar","500",IF(G44="Zeer matig","0",IF(G44="Onacceptabel","KO"," "))))</f>
        <v xml:space="preserve"> </v>
      </c>
      <c r="H45" s="34"/>
      <c r="I45" s="99" t="str">
        <f>IF(I44="Beter","1000",IF(I44="Vergelijkbaar","500",IF(I44="Zeer matig","0",IF(I44="Onacceptabel","KO"," "))))</f>
        <v xml:space="preserve"> </v>
      </c>
      <c r="J45" s="34"/>
      <c r="K45" s="99" t="str">
        <f>IF(K44="Beter","1000",IF(K44="Vergelijkbaar","500",IF(K44="Zeer matig","0",IF(K44="Onacceptabel","KO"," "))))</f>
        <v xml:space="preserve"> </v>
      </c>
      <c r="L45" s="34"/>
    </row>
    <row r="46" spans="1:12" ht="22" customHeight="1" x14ac:dyDescent="0.2">
      <c r="A46" s="166"/>
      <c r="B46" s="162" t="str">
        <f>'Beoordelen proefopdrachten'!B7</f>
        <v>Recht</v>
      </c>
      <c r="C46" s="40" t="str">
        <f>C18</f>
        <v>Medewerker ICT</v>
      </c>
      <c r="D46" s="7"/>
      <c r="E46" s="41" t="str">
        <f>'Medewerker ICT'!E23</f>
        <v>SCORE:</v>
      </c>
      <c r="F46" s="168" t="s">
        <v>27</v>
      </c>
      <c r="G46" s="41" t="str">
        <f>'Medewerker ICT'!G23</f>
        <v>SCORE:</v>
      </c>
      <c r="H46" s="168" t="s">
        <v>28</v>
      </c>
      <c r="I46" s="17" t="str">
        <f>'Medewerker ICT'!I23</f>
        <v>SCORE:</v>
      </c>
      <c r="J46" s="161" t="s">
        <v>25</v>
      </c>
      <c r="K46" s="17" t="str">
        <f>'Medewerker ICT'!K23</f>
        <v>SCORE:</v>
      </c>
      <c r="L46" s="161" t="s">
        <v>26</v>
      </c>
    </row>
    <row r="47" spans="1:12" ht="22" customHeight="1" thickBot="1" x14ac:dyDescent="0.25">
      <c r="A47" s="166"/>
      <c r="B47" s="163"/>
      <c r="C47" s="40" t="str">
        <f>C19</f>
        <v>Medewerker Facilitair/ financieel</v>
      </c>
      <c r="D47" s="7"/>
      <c r="E47" s="42" t="str">
        <f>'Medewerker Facilitair'!E23</f>
        <v>SCORE:</v>
      </c>
      <c r="F47" s="168"/>
      <c r="G47" s="42" t="str">
        <f>'Medewerker Facilitair'!G23</f>
        <v>SCORE:</v>
      </c>
      <c r="H47" s="168"/>
      <c r="I47" s="32" t="str">
        <f>'Medewerker Facilitair'!I23</f>
        <v>SCORE:</v>
      </c>
      <c r="J47" s="161"/>
      <c r="K47" s="32" t="str">
        <f>'Medewerker Facilitair'!K23</f>
        <v>SCORE:</v>
      </c>
      <c r="L47" s="161"/>
    </row>
    <row r="48" spans="1:12" ht="22" customHeight="1" x14ac:dyDescent="0.2">
      <c r="A48" s="166"/>
      <c r="B48" s="163"/>
      <c r="C48" s="40" t="str">
        <f>C20</f>
        <v>Sectordirecteur 1</v>
      </c>
      <c r="D48" s="7"/>
      <c r="E48" s="41" t="str">
        <f>'Sectordirecteur 1'!E23</f>
        <v>SCORE:</v>
      </c>
      <c r="F48" s="168"/>
      <c r="G48" s="41" t="str">
        <f>'Sectordirecteur 1'!G23</f>
        <v>SCORE:</v>
      </c>
      <c r="H48" s="168"/>
      <c r="I48" s="17" t="str">
        <f>'Sectordirecteur 1'!I23</f>
        <v>SCORE:</v>
      </c>
      <c r="J48" s="161"/>
      <c r="K48" s="17" t="str">
        <f>'Sectordirecteur 1'!K23</f>
        <v>SCORE:</v>
      </c>
      <c r="L48" s="161"/>
    </row>
    <row r="49" spans="1:13" ht="22" customHeight="1" thickBot="1" x14ac:dyDescent="0.25">
      <c r="A49" s="166"/>
      <c r="B49" s="163"/>
      <c r="C49" s="40" t="str">
        <f>C21</f>
        <v>Sectordirecteur 2</v>
      </c>
      <c r="D49" s="7"/>
      <c r="E49" s="42" t="str">
        <f>'Sectordirecteur 2'!E23</f>
        <v>SCORE:</v>
      </c>
      <c r="F49" s="168"/>
      <c r="G49" s="42" t="str">
        <f>'Sectordirecteur 2'!G23</f>
        <v>SCORE:</v>
      </c>
      <c r="H49" s="168"/>
      <c r="I49" s="32" t="str">
        <f>'Sectordirecteur 2'!I23</f>
        <v>SCORE:</v>
      </c>
      <c r="J49" s="161"/>
      <c r="K49" s="32" t="str">
        <f>'Sectordirecteur 2'!K23</f>
        <v>SCORE:</v>
      </c>
      <c r="L49" s="161"/>
    </row>
    <row r="50" spans="1:13" ht="20" customHeight="1" x14ac:dyDescent="0.2">
      <c r="A50" s="166"/>
      <c r="B50" s="163"/>
      <c r="C50" s="40" t="str">
        <f>C22</f>
        <v>Bestuurslid</v>
      </c>
      <c r="D50" s="7"/>
      <c r="E50" s="41" t="str">
        <f>Bestuurslid!E23</f>
        <v>SCORE:</v>
      </c>
      <c r="F50" s="168"/>
      <c r="G50" s="41" t="str">
        <f>Bestuurslid!G23</f>
        <v>SCORE:</v>
      </c>
      <c r="H50" s="168"/>
      <c r="I50" s="17" t="str">
        <f>Bestuurslid!I23</f>
        <v>SCORE:</v>
      </c>
      <c r="J50" s="161"/>
      <c r="K50" s="17" t="str">
        <f>Bestuurslid!K23</f>
        <v>SCORE:</v>
      </c>
      <c r="L50" s="161"/>
    </row>
    <row r="51" spans="1:13" ht="20" customHeight="1" x14ac:dyDescent="0.2">
      <c r="A51" s="166"/>
      <c r="B51" s="163"/>
      <c r="C51" s="86" t="s">
        <v>29</v>
      </c>
      <c r="D51" s="2"/>
      <c r="E51" s="23" t="s">
        <v>17</v>
      </c>
      <c r="F51" s="168"/>
      <c r="G51" s="23" t="s">
        <v>17</v>
      </c>
      <c r="H51" s="168"/>
      <c r="I51" s="33" t="s">
        <v>17</v>
      </c>
      <c r="J51" s="161"/>
      <c r="K51" s="33" t="s">
        <v>17</v>
      </c>
      <c r="L51" s="161"/>
    </row>
    <row r="52" spans="1:13" ht="20" customHeight="1" thickBot="1" x14ac:dyDescent="0.25">
      <c r="A52" s="167"/>
      <c r="B52" s="164"/>
      <c r="C52" s="87" t="s">
        <v>21</v>
      </c>
      <c r="D52" s="2"/>
      <c r="E52" s="99" t="str">
        <f>IF(E51="Beter","1000",IF(E51="Vergelijkbaar","500",IF(E51="Zeer matig","0",IF(E51="Onacceptabel","KO"," "))))</f>
        <v xml:space="preserve"> </v>
      </c>
      <c r="F52" s="34"/>
      <c r="G52" s="99" t="str">
        <f>IF(G51="Beter","1000",IF(G51="Vergelijkbaar","500",IF(G51="Zeer matig","0",IF(G51="Onacceptabel","KO"," "))))</f>
        <v xml:space="preserve"> </v>
      </c>
      <c r="H52" s="34"/>
      <c r="I52" s="99" t="str">
        <f>IF(I51="Beter","1000",IF(I51="Vergelijkbaar","500",IF(I51="Zeer matig","0",IF(I51="Onacceptabel","KO"," "))))</f>
        <v xml:space="preserve"> </v>
      </c>
      <c r="J52" s="34"/>
      <c r="K52" s="99" t="str">
        <f>IF(K51="Beter","1000",IF(K51="Vergelijkbaar","500",IF(K51="Zeer matig","0",IF(K51="Onacceptabel","KO"," "))))</f>
        <v xml:space="preserve"> </v>
      </c>
      <c r="L52" s="34"/>
    </row>
    <row r="53" spans="1:13" ht="40" customHeight="1" x14ac:dyDescent="0.2">
      <c r="A53" s="9"/>
      <c r="B53" s="35"/>
      <c r="C53" s="98" t="s">
        <v>35</v>
      </c>
      <c r="D53" s="2"/>
      <c r="E53" s="174" t="e">
        <f>(E10+G10+I10+K10+E17+G17+I17+K17+E24+G24+I24+K24+E31+G31+I31+K31+E38+G38+I38+K38+E45+G45+I45+K45+E52+G52+I52+K52)/28</f>
        <v>#VALUE!</v>
      </c>
      <c r="F53" s="175"/>
      <c r="G53" s="175"/>
      <c r="H53" s="175"/>
      <c r="I53" s="175"/>
      <c r="J53" s="175"/>
      <c r="K53" s="175"/>
      <c r="L53" s="176"/>
    </row>
    <row r="54" spans="1:13" ht="12" customHeight="1" x14ac:dyDescent="0.2"/>
    <row r="55" spans="1:13" ht="35" customHeight="1" x14ac:dyDescent="0.2">
      <c r="A55" s="172" t="str">
        <f>'Medewerker ICT'!B27</f>
        <v>Beoordeling Type 2: 
Full color MFP minimaal 60 PPM</v>
      </c>
      <c r="B55" s="173"/>
      <c r="C55" s="173"/>
      <c r="D55" s="5"/>
      <c r="E55" s="159" t="s">
        <v>31</v>
      </c>
      <c r="F55" s="160"/>
      <c r="G55" s="159" t="s">
        <v>32</v>
      </c>
      <c r="H55" s="160"/>
      <c r="I55" s="159" t="s">
        <v>33</v>
      </c>
      <c r="J55" s="160"/>
      <c r="K55" s="159" t="s">
        <v>34</v>
      </c>
      <c r="L55" s="160"/>
    </row>
    <row r="56" spans="1:13" ht="22" customHeight="1" x14ac:dyDescent="0.2">
      <c r="A56" s="165" t="str">
        <f>'Beoordelen proefopdrachten'!A1</f>
        <v>Balken en teksten</v>
      </c>
      <c r="B56" s="162" t="str">
        <f>'Beoordelen proefopdrachten'!B1</f>
        <v>Grijswaarden</v>
      </c>
      <c r="C56" s="40" t="str">
        <f>C46</f>
        <v>Medewerker ICT</v>
      </c>
      <c r="D56" s="7"/>
      <c r="E56" s="97" t="str">
        <f>'Medewerker ICT'!E29</f>
        <v>SCORE:</v>
      </c>
      <c r="F56" s="168" t="s">
        <v>27</v>
      </c>
      <c r="G56" s="97" t="str">
        <f>'Medewerker ICT'!G29</f>
        <v>SCORE:</v>
      </c>
      <c r="H56" s="168" t="s">
        <v>28</v>
      </c>
      <c r="I56" s="94" t="str">
        <f>'Medewerker ICT'!I29</f>
        <v>SCORE:</v>
      </c>
      <c r="J56" s="161" t="s">
        <v>25</v>
      </c>
      <c r="K56" s="94" t="str">
        <f>'Medewerker ICT'!K29</f>
        <v>SCORE:</v>
      </c>
      <c r="L56" s="161" t="s">
        <v>26</v>
      </c>
    </row>
    <row r="57" spans="1:13" ht="22" customHeight="1" thickBot="1" x14ac:dyDescent="0.25">
      <c r="A57" s="166"/>
      <c r="B57" s="163"/>
      <c r="C57" s="40" t="str">
        <f>C47</f>
        <v>Medewerker Facilitair/ financieel</v>
      </c>
      <c r="D57" s="7"/>
      <c r="E57" s="42" t="str">
        <f>'Medewerker Facilitair'!E29</f>
        <v>SCORE:</v>
      </c>
      <c r="F57" s="168"/>
      <c r="G57" s="42" t="str">
        <f>'Medewerker Facilitair'!G29</f>
        <v>SCORE:</v>
      </c>
      <c r="H57" s="168"/>
      <c r="I57" s="32" t="str">
        <f>'Medewerker Facilitair'!I29</f>
        <v>SCORE:</v>
      </c>
      <c r="J57" s="161"/>
      <c r="K57" s="32" t="str">
        <f>'Medewerker Facilitair'!K29</f>
        <v>SCORE:</v>
      </c>
      <c r="L57" s="161"/>
    </row>
    <row r="58" spans="1:13" ht="22" customHeight="1" x14ac:dyDescent="0.2">
      <c r="A58" s="166"/>
      <c r="B58" s="163"/>
      <c r="C58" s="40" t="str">
        <f>C48</f>
        <v>Sectordirecteur 1</v>
      </c>
      <c r="D58" s="7"/>
      <c r="E58" s="41" t="str">
        <f>'Sectordirecteur 1'!E29</f>
        <v>SCORE:</v>
      </c>
      <c r="F58" s="168"/>
      <c r="G58" s="41" t="str">
        <f>'Sectordirecteur 1'!G29</f>
        <v>SCORE:</v>
      </c>
      <c r="H58" s="168"/>
      <c r="I58" s="17" t="str">
        <f>'Sectordirecteur 1'!I29</f>
        <v>SCORE:</v>
      </c>
      <c r="J58" s="161"/>
      <c r="K58" s="17" t="str">
        <f>'Sectordirecteur 1'!K29</f>
        <v>SCORE:</v>
      </c>
      <c r="L58" s="161"/>
    </row>
    <row r="59" spans="1:13" ht="22" customHeight="1" thickBot="1" x14ac:dyDescent="0.25">
      <c r="A59" s="166"/>
      <c r="B59" s="163"/>
      <c r="C59" s="40" t="str">
        <f>C49</f>
        <v>Sectordirecteur 2</v>
      </c>
      <c r="D59" s="7"/>
      <c r="E59" s="42" t="str">
        <f>'Sectordirecteur 2'!E29</f>
        <v>SCORE:</v>
      </c>
      <c r="F59" s="168"/>
      <c r="G59" s="42" t="str">
        <f>'Sectordirecteur 2'!G29</f>
        <v>SCORE:</v>
      </c>
      <c r="H59" s="168"/>
      <c r="I59" s="32" t="str">
        <f>'Sectordirecteur 2'!I29</f>
        <v>SCORE:</v>
      </c>
      <c r="J59" s="161"/>
      <c r="K59" s="32" t="str">
        <f>'Sectordirecteur 2'!K29</f>
        <v>SCORE:</v>
      </c>
      <c r="L59" s="161"/>
    </row>
    <row r="60" spans="1:13" ht="20" customHeight="1" x14ac:dyDescent="0.2">
      <c r="A60" s="166"/>
      <c r="B60" s="163"/>
      <c r="C60" s="40" t="str">
        <f>C50</f>
        <v>Bestuurslid</v>
      </c>
      <c r="D60" s="7"/>
      <c r="E60" s="41" t="str">
        <f>Bestuurslid!E29</f>
        <v>SCORE:</v>
      </c>
      <c r="F60" s="168"/>
      <c r="G60" s="41" t="str">
        <f>Bestuurslid!G29</f>
        <v>SCORE:</v>
      </c>
      <c r="H60" s="168"/>
      <c r="I60" s="17" t="str">
        <f>Bestuurslid!I29</f>
        <v>SCORE:</v>
      </c>
      <c r="J60" s="161"/>
      <c r="K60" s="17" t="str">
        <f>Bestuurslid!K29</f>
        <v>SCORE:</v>
      </c>
      <c r="L60" s="161"/>
    </row>
    <row r="61" spans="1:13" ht="20" customHeight="1" x14ac:dyDescent="0.2">
      <c r="A61" s="166"/>
      <c r="B61" s="163"/>
      <c r="C61" s="86" t="s">
        <v>29</v>
      </c>
      <c r="D61" s="2"/>
      <c r="E61" s="23" t="s">
        <v>17</v>
      </c>
      <c r="F61" s="168"/>
      <c r="G61" s="23" t="s">
        <v>17</v>
      </c>
      <c r="H61" s="168"/>
      <c r="I61" s="33" t="s">
        <v>17</v>
      </c>
      <c r="J61" s="161"/>
      <c r="K61" s="33" t="s">
        <v>17</v>
      </c>
      <c r="L61" s="161"/>
    </row>
    <row r="62" spans="1:13" ht="24" customHeight="1" thickBot="1" x14ac:dyDescent="0.25">
      <c r="A62" s="166"/>
      <c r="B62" s="164"/>
      <c r="C62" s="88" t="s">
        <v>21</v>
      </c>
      <c r="D62" s="2"/>
      <c r="E62" s="99" t="str">
        <f>IF(E61="Beter","1000",IF(E61="Vergelijkbaar","500",IF(E61="Zeer matig","0",IF(E61="Onacceptabel","KO"," "))))</f>
        <v xml:space="preserve"> </v>
      </c>
      <c r="F62" s="34"/>
      <c r="G62" s="99" t="str">
        <f>IF(G61="Beter","1000",IF(G61="Vergelijkbaar","500",IF(G61="Zeer matig","0",IF(G61="Onacceptabel","KO"," "))))</f>
        <v xml:space="preserve"> </v>
      </c>
      <c r="H62" s="34"/>
      <c r="I62" s="99" t="str">
        <f>IF(I61="Beter","1000",IF(I61="Vergelijkbaar","500",IF(I61="Zeer matig","0",IF(I61="Onacceptabel","KO"," "))))</f>
        <v xml:space="preserve"> </v>
      </c>
      <c r="J62" s="34"/>
      <c r="K62" s="99" t="str">
        <f>IF(K61="Beter","1000",IF(K61="Vergelijkbaar","500",IF(K61="Zeer matig","0",IF(K61="Onacceptabel","KO"," "))))</f>
        <v xml:space="preserve"> </v>
      </c>
      <c r="L62" s="34"/>
    </row>
    <row r="63" spans="1:13" ht="22" customHeight="1" x14ac:dyDescent="0.2">
      <c r="A63" s="166"/>
      <c r="B63" s="162" t="str">
        <f>'Beoordelen proefopdrachten'!B2</f>
        <v>Lichte tinten</v>
      </c>
      <c r="C63" s="40" t="str">
        <f>C56</f>
        <v>Medewerker ICT</v>
      </c>
      <c r="D63" s="7"/>
      <c r="E63" s="41" t="str">
        <f>'Medewerker ICT'!E32</f>
        <v>SCORE:</v>
      </c>
      <c r="F63" s="168" t="s">
        <v>27</v>
      </c>
      <c r="G63" s="41" t="str">
        <f>'Medewerker ICT'!G32</f>
        <v>SCORE:</v>
      </c>
      <c r="H63" s="168" t="s">
        <v>28</v>
      </c>
      <c r="I63" s="17" t="str">
        <f>'Medewerker ICT'!I32</f>
        <v>SCORE:</v>
      </c>
      <c r="J63" s="161" t="s">
        <v>25</v>
      </c>
      <c r="K63" s="17" t="str">
        <f>'Medewerker ICT'!K32</f>
        <v>SCORE:</v>
      </c>
      <c r="L63" s="161" t="s">
        <v>26</v>
      </c>
      <c r="M63" s="96"/>
    </row>
    <row r="64" spans="1:13" ht="22" customHeight="1" thickBot="1" x14ac:dyDescent="0.25">
      <c r="A64" s="166"/>
      <c r="B64" s="163"/>
      <c r="C64" s="40" t="str">
        <f>C57</f>
        <v>Medewerker Facilitair/ financieel</v>
      </c>
      <c r="D64" s="7"/>
      <c r="E64" s="42" t="str">
        <f>'Medewerker Facilitair'!E32</f>
        <v>SCORE:</v>
      </c>
      <c r="F64" s="168"/>
      <c r="G64" s="42" t="str">
        <f>'Medewerker Facilitair'!G32</f>
        <v>SCORE:</v>
      </c>
      <c r="H64" s="168"/>
      <c r="I64" s="32" t="str">
        <f>'Medewerker Facilitair'!I32</f>
        <v>SCORE:</v>
      </c>
      <c r="J64" s="161"/>
      <c r="K64" s="32" t="str">
        <f>'Medewerker Facilitair'!K32</f>
        <v>SCORE:</v>
      </c>
      <c r="L64" s="161"/>
      <c r="M64" s="96"/>
    </row>
    <row r="65" spans="1:13" ht="22" customHeight="1" x14ac:dyDescent="0.2">
      <c r="A65" s="166"/>
      <c r="B65" s="163"/>
      <c r="C65" s="40" t="str">
        <f>C58</f>
        <v>Sectordirecteur 1</v>
      </c>
      <c r="D65" s="7"/>
      <c r="E65" s="41" t="str">
        <f>'Sectordirecteur 1'!E32</f>
        <v>SCORE:</v>
      </c>
      <c r="F65" s="168"/>
      <c r="G65" s="41" t="str">
        <f>'Sectordirecteur 1'!G32</f>
        <v>SCORE:</v>
      </c>
      <c r="H65" s="168"/>
      <c r="I65" s="17" t="str">
        <f>'Sectordirecteur 1'!I32</f>
        <v>SCORE:</v>
      </c>
      <c r="J65" s="161"/>
      <c r="K65" s="17" t="str">
        <f>'Sectordirecteur 1'!K32</f>
        <v>SCORE:</v>
      </c>
      <c r="L65" s="161"/>
      <c r="M65" s="96"/>
    </row>
    <row r="66" spans="1:13" ht="22" customHeight="1" thickBot="1" x14ac:dyDescent="0.25">
      <c r="A66" s="166"/>
      <c r="B66" s="163"/>
      <c r="C66" s="40" t="str">
        <f>C59</f>
        <v>Sectordirecteur 2</v>
      </c>
      <c r="D66" s="7"/>
      <c r="E66" s="42" t="str">
        <f>'Sectordirecteur 2'!E32</f>
        <v>SCORE:</v>
      </c>
      <c r="F66" s="168"/>
      <c r="G66" s="42" t="str">
        <f>'Sectordirecteur 2'!G32</f>
        <v>SCORE:</v>
      </c>
      <c r="H66" s="168"/>
      <c r="I66" s="32" t="str">
        <f>'Sectordirecteur 2'!I32</f>
        <v>SCORE:</v>
      </c>
      <c r="J66" s="161"/>
      <c r="K66" s="32" t="str">
        <f>'Sectordirecteur 2'!K32</f>
        <v>SCORE:</v>
      </c>
      <c r="L66" s="161"/>
      <c r="M66" s="96"/>
    </row>
    <row r="67" spans="1:13" ht="20" customHeight="1" x14ac:dyDescent="0.2">
      <c r="A67" s="166"/>
      <c r="B67" s="163"/>
      <c r="C67" s="40" t="str">
        <f>C60</f>
        <v>Bestuurslid</v>
      </c>
      <c r="D67" s="7"/>
      <c r="E67" s="41" t="str">
        <f>Bestuurslid!E32</f>
        <v>SCORE:</v>
      </c>
      <c r="F67" s="168"/>
      <c r="G67" s="41" t="str">
        <f>Bestuurslid!G32</f>
        <v>SCORE:</v>
      </c>
      <c r="H67" s="168"/>
      <c r="I67" s="17" t="str">
        <f>Bestuurslid!I32</f>
        <v>SCORE:</v>
      </c>
      <c r="J67" s="161"/>
      <c r="K67" s="17" t="str">
        <f>Bestuurslid!K32</f>
        <v>SCORE:</v>
      </c>
      <c r="L67" s="161"/>
      <c r="M67" s="96"/>
    </row>
    <row r="68" spans="1:13" ht="20" customHeight="1" x14ac:dyDescent="0.2">
      <c r="A68" s="166"/>
      <c r="B68" s="163"/>
      <c r="C68" s="86" t="s">
        <v>29</v>
      </c>
      <c r="D68" s="2"/>
      <c r="E68" s="23" t="s">
        <v>17</v>
      </c>
      <c r="F68" s="168"/>
      <c r="G68" s="23" t="s">
        <v>17</v>
      </c>
      <c r="H68" s="168"/>
      <c r="I68" s="33" t="s">
        <v>17</v>
      </c>
      <c r="J68" s="161"/>
      <c r="K68" s="33" t="s">
        <v>17</v>
      </c>
      <c r="L68" s="161"/>
      <c r="M68" s="96"/>
    </row>
    <row r="69" spans="1:13" ht="20" customHeight="1" thickBot="1" x14ac:dyDescent="0.25">
      <c r="A69" s="166"/>
      <c r="B69" s="164"/>
      <c r="C69" s="88" t="s">
        <v>21</v>
      </c>
      <c r="D69" s="2"/>
      <c r="E69" s="99" t="str">
        <f>IF(E68="Beter","1000",IF(E68="Vergelijkbaar","500",IF(E68="Zeer matig","0",IF(E68="Onacceptabel","KO"," "))))</f>
        <v xml:space="preserve"> </v>
      </c>
      <c r="F69" s="34"/>
      <c r="G69" s="99" t="str">
        <f>IF(G68="Beter","1000",IF(G68="Vergelijkbaar","500",IF(G68="Zeer matig","0",IF(G68="Onacceptabel","KO"," "))))</f>
        <v xml:space="preserve"> </v>
      </c>
      <c r="H69" s="34"/>
      <c r="I69" s="99" t="str">
        <f>IF(I68="Beter","1000",IF(I68="Vergelijkbaar","500",IF(I68="Zeer matig","0",IF(I68="Onacceptabel","KO"," "))))</f>
        <v xml:space="preserve"> </v>
      </c>
      <c r="J69" s="34"/>
      <c r="K69" s="99" t="str">
        <f>IF(K68="Beter","1000",IF(K68="Vergelijkbaar","500",IF(K68="Zeer matig","0",IF(K68="Onacceptabel","KO"," "))))</f>
        <v xml:space="preserve"> </v>
      </c>
      <c r="L69" s="34"/>
      <c r="M69" s="90"/>
    </row>
    <row r="70" spans="1:13" ht="22" customHeight="1" x14ac:dyDescent="0.2">
      <c r="A70" s="166"/>
      <c r="B70" s="169" t="str">
        <f>'Beoordelen proefopdrachten'!B3</f>
        <v>Felle tinten</v>
      </c>
      <c r="C70" s="40" t="str">
        <f>C63</f>
        <v>Medewerker ICT</v>
      </c>
      <c r="D70" s="7"/>
      <c r="E70" s="41" t="str">
        <f>'Medewerker ICT'!E35</f>
        <v>SCORE:</v>
      </c>
      <c r="F70" s="168" t="s">
        <v>27</v>
      </c>
      <c r="G70" s="41" t="str">
        <f>'Medewerker ICT'!G35</f>
        <v>SCORE:</v>
      </c>
      <c r="H70" s="168" t="s">
        <v>28</v>
      </c>
      <c r="I70" s="17" t="str">
        <f>'Medewerker ICT'!I35</f>
        <v>SCORE:</v>
      </c>
      <c r="J70" s="161" t="s">
        <v>25</v>
      </c>
      <c r="K70" s="17" t="str">
        <f>'Medewerker ICT'!K35</f>
        <v>SCORE:</v>
      </c>
      <c r="L70" s="161" t="s">
        <v>26</v>
      </c>
    </row>
    <row r="71" spans="1:13" ht="22" customHeight="1" thickBot="1" x14ac:dyDescent="0.25">
      <c r="A71" s="166"/>
      <c r="B71" s="170"/>
      <c r="C71" s="40" t="str">
        <f>C64</f>
        <v>Medewerker Facilitair/ financieel</v>
      </c>
      <c r="D71" s="7"/>
      <c r="E71" s="42" t="str">
        <f>'Medewerker Facilitair'!E35</f>
        <v>SCORE:</v>
      </c>
      <c r="F71" s="168"/>
      <c r="G71" s="42" t="str">
        <f>'Medewerker Facilitair'!G35</f>
        <v>SCORE:</v>
      </c>
      <c r="H71" s="168"/>
      <c r="I71" s="32" t="str">
        <f>'Medewerker Facilitair'!I35</f>
        <v>SCORE:</v>
      </c>
      <c r="J71" s="161"/>
      <c r="K71" s="32" t="str">
        <f>'Medewerker Facilitair'!K35</f>
        <v>SCORE:</v>
      </c>
      <c r="L71" s="161"/>
    </row>
    <row r="72" spans="1:13" ht="22" customHeight="1" x14ac:dyDescent="0.2">
      <c r="A72" s="166"/>
      <c r="B72" s="170"/>
      <c r="C72" s="40" t="str">
        <f>C65</f>
        <v>Sectordirecteur 1</v>
      </c>
      <c r="D72" s="7"/>
      <c r="E72" s="41" t="str">
        <f>'Sectordirecteur 1'!E35</f>
        <v>SCORE:</v>
      </c>
      <c r="F72" s="168"/>
      <c r="G72" s="41" t="str">
        <f>'Sectordirecteur 1'!G35</f>
        <v>SCORE:</v>
      </c>
      <c r="H72" s="168"/>
      <c r="I72" s="17" t="str">
        <f>'Sectordirecteur 1'!I35</f>
        <v>SCORE:</v>
      </c>
      <c r="J72" s="161"/>
      <c r="K72" s="17" t="str">
        <f>'Sectordirecteur 1'!K35</f>
        <v>SCORE:</v>
      </c>
      <c r="L72" s="161"/>
    </row>
    <row r="73" spans="1:13" ht="22" customHeight="1" thickBot="1" x14ac:dyDescent="0.25">
      <c r="A73" s="166"/>
      <c r="B73" s="170"/>
      <c r="C73" s="40" t="str">
        <f>C66</f>
        <v>Sectordirecteur 2</v>
      </c>
      <c r="D73" s="7"/>
      <c r="E73" s="42" t="str">
        <f>'Sectordirecteur 2'!E35</f>
        <v>SCORE:</v>
      </c>
      <c r="F73" s="168"/>
      <c r="G73" s="42" t="str">
        <f>'Sectordirecteur 2'!G35</f>
        <v>SCORE:</v>
      </c>
      <c r="H73" s="168"/>
      <c r="I73" s="32" t="str">
        <f>'Sectordirecteur 2'!I35</f>
        <v>SCORE:</v>
      </c>
      <c r="J73" s="161"/>
      <c r="K73" s="32" t="str">
        <f>'Sectordirecteur 2'!K35</f>
        <v>SCORE:</v>
      </c>
      <c r="L73" s="161"/>
    </row>
    <row r="74" spans="1:13" ht="20" customHeight="1" x14ac:dyDescent="0.2">
      <c r="A74" s="166"/>
      <c r="B74" s="170"/>
      <c r="C74" s="40" t="str">
        <f>C67</f>
        <v>Bestuurslid</v>
      </c>
      <c r="D74" s="7"/>
      <c r="E74" s="41" t="str">
        <f>Bestuurslid!E35</f>
        <v>SCORE:</v>
      </c>
      <c r="F74" s="168"/>
      <c r="G74" s="41" t="str">
        <f>Bestuurslid!G35</f>
        <v>SCORE:</v>
      </c>
      <c r="H74" s="168"/>
      <c r="I74" s="17" t="str">
        <f>Bestuurslid!I35</f>
        <v>SCORE:</v>
      </c>
      <c r="J74" s="161"/>
      <c r="K74" s="17" t="str">
        <f>Bestuurslid!K35</f>
        <v>SCORE:</v>
      </c>
      <c r="L74" s="161"/>
    </row>
    <row r="75" spans="1:13" ht="20" customHeight="1" x14ac:dyDescent="0.2">
      <c r="A75" s="166"/>
      <c r="B75" s="170"/>
      <c r="C75" s="86" t="s">
        <v>29</v>
      </c>
      <c r="D75" s="2"/>
      <c r="E75" s="23" t="s">
        <v>17</v>
      </c>
      <c r="F75" s="168"/>
      <c r="G75" s="23" t="s">
        <v>17</v>
      </c>
      <c r="H75" s="168"/>
      <c r="I75" s="33" t="s">
        <v>17</v>
      </c>
      <c r="J75" s="161"/>
      <c r="K75" s="33" t="s">
        <v>17</v>
      </c>
      <c r="L75" s="161"/>
    </row>
    <row r="76" spans="1:13" ht="20" customHeight="1" thickBot="1" x14ac:dyDescent="0.25">
      <c r="A76" s="166"/>
      <c r="B76" s="171"/>
      <c r="C76" s="88" t="s">
        <v>21</v>
      </c>
      <c r="D76" s="2"/>
      <c r="E76" s="99" t="str">
        <f>IF(E75="Beter","1000",IF(E75="Vergelijkbaar","500",IF(E75="Zeer matig","0",IF(E75="Onacceptabel","KO"," "))))</f>
        <v xml:space="preserve"> </v>
      </c>
      <c r="F76" s="34"/>
      <c r="G76" s="99" t="str">
        <f>IF(G75="Beter","1000",IF(G75="Vergelijkbaar","500",IF(G75="Zeer matig","0",IF(G75="Onacceptabel","KO"," "))))</f>
        <v xml:space="preserve"> </v>
      </c>
      <c r="H76" s="34"/>
      <c r="I76" s="99" t="str">
        <f>IF(I75="Beter","1000",IF(I75="Vergelijkbaar","500",IF(I75="Zeer matig","0",IF(I75="Onacceptabel","KO"," "))))</f>
        <v xml:space="preserve"> </v>
      </c>
      <c r="J76" s="34"/>
      <c r="K76" s="99" t="str">
        <f>IF(K75="Beter","1000",IF(K75="Vergelijkbaar","500",IF(K75="Zeer matig","0",IF(K75="Onacceptabel","KO"," "))))</f>
        <v xml:space="preserve"> </v>
      </c>
      <c r="L76" s="34"/>
    </row>
    <row r="77" spans="1:13" ht="22" customHeight="1" x14ac:dyDescent="0.2">
      <c r="A77" s="166"/>
      <c r="B77" s="162" t="str">
        <f>'Beoordelen proefopdrachten'!B4</f>
        <v>Teksten in kleur</v>
      </c>
      <c r="C77" s="40" t="str">
        <f>C70</f>
        <v>Medewerker ICT</v>
      </c>
      <c r="D77" s="7"/>
      <c r="E77" s="41" t="str">
        <f>'Medewerker ICT'!E38</f>
        <v>SCORE:</v>
      </c>
      <c r="F77" s="168" t="s">
        <v>27</v>
      </c>
      <c r="G77" s="41" t="str">
        <f>'Medewerker ICT'!G38</f>
        <v>SCORE:</v>
      </c>
      <c r="H77" s="168" t="s">
        <v>28</v>
      </c>
      <c r="I77" s="17" t="str">
        <f>'Medewerker ICT'!I38</f>
        <v>SCORE:</v>
      </c>
      <c r="J77" s="161" t="s">
        <v>25</v>
      </c>
      <c r="K77" s="17" t="str">
        <f>'Medewerker ICT'!K38</f>
        <v>SCORE:</v>
      </c>
      <c r="L77" s="161" t="s">
        <v>26</v>
      </c>
    </row>
    <row r="78" spans="1:13" ht="22" customHeight="1" thickBot="1" x14ac:dyDescent="0.25">
      <c r="A78" s="166"/>
      <c r="B78" s="163"/>
      <c r="C78" s="40" t="str">
        <f>C71</f>
        <v>Medewerker Facilitair/ financieel</v>
      </c>
      <c r="D78" s="7"/>
      <c r="E78" s="42" t="str">
        <f>'Medewerker Facilitair'!E38</f>
        <v>SCORE:</v>
      </c>
      <c r="F78" s="168"/>
      <c r="G78" s="42" t="str">
        <f>'Medewerker Facilitair'!G38</f>
        <v>SCORE:</v>
      </c>
      <c r="H78" s="168"/>
      <c r="I78" s="32" t="str">
        <f>'Medewerker Facilitair'!I38</f>
        <v>SCORE:</v>
      </c>
      <c r="J78" s="161"/>
      <c r="K78" s="32" t="str">
        <f>'Medewerker Facilitair'!K38</f>
        <v>SCORE:</v>
      </c>
      <c r="L78" s="161"/>
    </row>
    <row r="79" spans="1:13" ht="22" customHeight="1" x14ac:dyDescent="0.2">
      <c r="A79" s="166"/>
      <c r="B79" s="163"/>
      <c r="C79" s="40" t="str">
        <f>C72</f>
        <v>Sectordirecteur 1</v>
      </c>
      <c r="D79" s="7"/>
      <c r="E79" s="41" t="str">
        <f>'Sectordirecteur 1'!E38</f>
        <v>SCORE:</v>
      </c>
      <c r="F79" s="168"/>
      <c r="G79" s="41" t="str">
        <f>'Sectordirecteur 1'!G38</f>
        <v>SCORE:</v>
      </c>
      <c r="H79" s="168"/>
      <c r="I79" s="17" t="str">
        <f>'Sectordirecteur 1'!I38</f>
        <v>SCORE:</v>
      </c>
      <c r="J79" s="161"/>
      <c r="K79" s="17" t="str">
        <f>'Sectordirecteur 1'!K38</f>
        <v>SCORE:</v>
      </c>
      <c r="L79" s="161"/>
    </row>
    <row r="80" spans="1:13" ht="22" customHeight="1" thickBot="1" x14ac:dyDescent="0.25">
      <c r="A80" s="166"/>
      <c r="B80" s="163"/>
      <c r="C80" s="40" t="str">
        <f>C73</f>
        <v>Sectordirecteur 2</v>
      </c>
      <c r="D80" s="7"/>
      <c r="E80" s="42" t="str">
        <f>'Sectordirecteur 2'!E38</f>
        <v>SCORE:</v>
      </c>
      <c r="F80" s="168"/>
      <c r="G80" s="42" t="str">
        <f>'Sectordirecteur 2'!G38</f>
        <v>SCORE:</v>
      </c>
      <c r="H80" s="168"/>
      <c r="I80" s="32" t="str">
        <f>'Sectordirecteur 2'!I38</f>
        <v>SCORE:</v>
      </c>
      <c r="J80" s="161"/>
      <c r="K80" s="32" t="str">
        <f>'Sectordirecteur 2'!K38</f>
        <v>SCORE:</v>
      </c>
      <c r="L80" s="161"/>
    </row>
    <row r="81" spans="1:12" ht="20" customHeight="1" x14ac:dyDescent="0.2">
      <c r="A81" s="166"/>
      <c r="B81" s="163"/>
      <c r="C81" s="40" t="str">
        <f>C74</f>
        <v>Bestuurslid</v>
      </c>
      <c r="D81" s="7"/>
      <c r="E81" s="41" t="str">
        <f>Bestuurslid!E38</f>
        <v>SCORE:</v>
      </c>
      <c r="F81" s="168"/>
      <c r="G81" s="41" t="str">
        <f>Bestuurslid!G38</f>
        <v>SCORE:</v>
      </c>
      <c r="H81" s="168"/>
      <c r="I81" s="17" t="str">
        <f>Bestuurslid!I38</f>
        <v>SCORE:</v>
      </c>
      <c r="J81" s="161"/>
      <c r="K81" s="17" t="str">
        <f>Bestuurslid!K38</f>
        <v>SCORE:</v>
      </c>
      <c r="L81" s="161"/>
    </row>
    <row r="82" spans="1:12" ht="20" customHeight="1" x14ac:dyDescent="0.2">
      <c r="A82" s="166"/>
      <c r="B82" s="163"/>
      <c r="C82" s="86" t="s">
        <v>29</v>
      </c>
      <c r="D82" s="2"/>
      <c r="E82" s="23" t="s">
        <v>17</v>
      </c>
      <c r="F82" s="168"/>
      <c r="G82" s="23" t="s">
        <v>17</v>
      </c>
      <c r="H82" s="168"/>
      <c r="I82" s="33" t="s">
        <v>17</v>
      </c>
      <c r="J82" s="161"/>
      <c r="K82" s="33" t="s">
        <v>17</v>
      </c>
      <c r="L82" s="161"/>
    </row>
    <row r="83" spans="1:12" ht="20" customHeight="1" thickBot="1" x14ac:dyDescent="0.25">
      <c r="A83" s="167"/>
      <c r="B83" s="164"/>
      <c r="C83" s="87" t="s">
        <v>21</v>
      </c>
      <c r="D83" s="2"/>
      <c r="E83" s="99" t="str">
        <f>IF(E82="Beter","1000",IF(E82="Vergelijkbaar","500",IF(E82="Zeer matig","0",IF(E82="Onacceptabel","KO"," "))))</f>
        <v xml:space="preserve"> </v>
      </c>
      <c r="F83" s="34"/>
      <c r="G83" s="99" t="str">
        <f>IF(G82="Beter","1000",IF(G82="Vergelijkbaar","500",IF(G82="Zeer matig","0",IF(G82="Onacceptabel","KO"," "))))</f>
        <v xml:space="preserve"> </v>
      </c>
      <c r="H83" s="34"/>
      <c r="I83" s="99" t="str">
        <f>IF(I82="Beter","1000",IF(I82="Vergelijkbaar","500",IF(I82="Zeer matig","0",IF(I82="Onacceptabel","KO"," "))))</f>
        <v xml:space="preserve"> </v>
      </c>
      <c r="J83" s="34"/>
      <c r="K83" s="99" t="str">
        <f>IF(K82="Beter","1000",IF(K82="Vergelijkbaar","500",IF(K82="Zeer matig","0",IF(K82="Onacceptabel","KO"," "))))</f>
        <v xml:space="preserve"> </v>
      </c>
      <c r="L83" s="34"/>
    </row>
    <row r="84" spans="1:12" ht="22" customHeight="1" x14ac:dyDescent="0.2">
      <c r="A84" s="165" t="str">
        <f>'Beoordelen proefopdrachten'!A5</f>
        <v>Logo</v>
      </c>
      <c r="B84" s="162" t="str">
        <f>'Beoordelen proefopdrachten'!B5</f>
        <v>Kleur/contrast</v>
      </c>
      <c r="C84" s="40" t="str">
        <f>C77</f>
        <v>Medewerker ICT</v>
      </c>
      <c r="D84" s="7"/>
      <c r="E84" s="41" t="str">
        <f>'Medewerker ICT'!E41</f>
        <v>SCORE:</v>
      </c>
      <c r="F84" s="168" t="s">
        <v>27</v>
      </c>
      <c r="G84" s="41" t="str">
        <f>'Medewerker ICT'!G41</f>
        <v>SCORE:</v>
      </c>
      <c r="H84" s="168" t="s">
        <v>28</v>
      </c>
      <c r="I84" s="17" t="str">
        <f>'Medewerker ICT'!I41</f>
        <v>SCORE:</v>
      </c>
      <c r="J84" s="161" t="s">
        <v>25</v>
      </c>
      <c r="K84" s="17" t="str">
        <f>'Medewerker ICT'!K41</f>
        <v>SCORE:</v>
      </c>
      <c r="L84" s="161" t="s">
        <v>26</v>
      </c>
    </row>
    <row r="85" spans="1:12" ht="22" customHeight="1" thickBot="1" x14ac:dyDescent="0.25">
      <c r="A85" s="166"/>
      <c r="B85" s="163"/>
      <c r="C85" s="40" t="str">
        <f>C78</f>
        <v>Medewerker Facilitair/ financieel</v>
      </c>
      <c r="D85" s="7"/>
      <c r="E85" s="42" t="str">
        <f>'Medewerker Facilitair'!E41</f>
        <v>SCORE:</v>
      </c>
      <c r="F85" s="168"/>
      <c r="G85" s="42" t="str">
        <f>'Medewerker Facilitair'!G41</f>
        <v>SCORE:</v>
      </c>
      <c r="H85" s="168"/>
      <c r="I85" s="32" t="str">
        <f>'Medewerker Facilitair'!I41</f>
        <v>SCORE:</v>
      </c>
      <c r="J85" s="161"/>
      <c r="K85" s="32" t="str">
        <f>'Medewerker Facilitair'!K41</f>
        <v>SCORE:</v>
      </c>
      <c r="L85" s="161"/>
    </row>
    <row r="86" spans="1:12" ht="22" customHeight="1" x14ac:dyDescent="0.2">
      <c r="A86" s="166"/>
      <c r="B86" s="163"/>
      <c r="C86" s="40" t="str">
        <f>C79</f>
        <v>Sectordirecteur 1</v>
      </c>
      <c r="D86" s="7"/>
      <c r="E86" s="41" t="str">
        <f>'Sectordirecteur 1'!E41</f>
        <v>SCORE:</v>
      </c>
      <c r="F86" s="168"/>
      <c r="G86" s="41" t="str">
        <f>'Sectordirecteur 1'!G41</f>
        <v>SCORE:</v>
      </c>
      <c r="H86" s="168"/>
      <c r="I86" s="17" t="str">
        <f>'Sectordirecteur 1'!I41</f>
        <v>SCORE:</v>
      </c>
      <c r="J86" s="161"/>
      <c r="K86" s="17" t="str">
        <f>'Sectordirecteur 1'!K41</f>
        <v>SCORE:</v>
      </c>
      <c r="L86" s="161"/>
    </row>
    <row r="87" spans="1:12" ht="22" customHeight="1" thickBot="1" x14ac:dyDescent="0.25">
      <c r="A87" s="166"/>
      <c r="B87" s="163"/>
      <c r="C87" s="40" t="str">
        <f>C80</f>
        <v>Sectordirecteur 2</v>
      </c>
      <c r="D87" s="7"/>
      <c r="E87" s="42" t="str">
        <f>'Sectordirecteur 2'!E41</f>
        <v>SCORE:</v>
      </c>
      <c r="F87" s="168"/>
      <c r="G87" s="42" t="str">
        <f>'Sectordirecteur 2'!G41</f>
        <v>SCORE:</v>
      </c>
      <c r="H87" s="168"/>
      <c r="I87" s="32" t="str">
        <f>'Sectordirecteur 2'!I41</f>
        <v>SCORE:</v>
      </c>
      <c r="J87" s="161"/>
      <c r="K87" s="32" t="str">
        <f>'Sectordirecteur 2'!K41</f>
        <v>SCORE:</v>
      </c>
      <c r="L87" s="161"/>
    </row>
    <row r="88" spans="1:12" ht="20" customHeight="1" x14ac:dyDescent="0.2">
      <c r="A88" s="166"/>
      <c r="B88" s="163"/>
      <c r="C88" s="40" t="str">
        <f>C81</f>
        <v>Bestuurslid</v>
      </c>
      <c r="D88" s="7"/>
      <c r="E88" s="41" t="str">
        <f>Bestuurslid!E41</f>
        <v>SCORE:</v>
      </c>
      <c r="F88" s="168"/>
      <c r="G88" s="41" t="str">
        <f>Bestuurslid!G41</f>
        <v>SCORE:</v>
      </c>
      <c r="H88" s="168"/>
      <c r="I88" s="17" t="str">
        <f>Bestuurslid!I41</f>
        <v>SCORE:</v>
      </c>
      <c r="J88" s="161"/>
      <c r="K88" s="17" t="str">
        <f>Bestuurslid!K41</f>
        <v>SCORE:</v>
      </c>
      <c r="L88" s="161"/>
    </row>
    <row r="89" spans="1:12" ht="20" customHeight="1" x14ac:dyDescent="0.2">
      <c r="A89" s="166"/>
      <c r="B89" s="163"/>
      <c r="C89" s="86" t="s">
        <v>29</v>
      </c>
      <c r="D89" s="2"/>
      <c r="E89" s="23" t="s">
        <v>17</v>
      </c>
      <c r="F89" s="168"/>
      <c r="G89" s="23" t="s">
        <v>17</v>
      </c>
      <c r="H89" s="168"/>
      <c r="I89" s="33" t="s">
        <v>17</v>
      </c>
      <c r="J89" s="161"/>
      <c r="K89" s="33" t="s">
        <v>17</v>
      </c>
      <c r="L89" s="161"/>
    </row>
    <row r="90" spans="1:12" ht="20" customHeight="1" thickBot="1" x14ac:dyDescent="0.25">
      <c r="A90" s="167"/>
      <c r="B90" s="164"/>
      <c r="C90" s="87" t="s">
        <v>21</v>
      </c>
      <c r="D90" s="2"/>
      <c r="E90" s="99" t="str">
        <f>IF(E89="Beter","1000",IF(E89="Vergelijkbaar","500",IF(E89="Zeer matig","0",IF(E89="Onacceptabel","KO"," "))))</f>
        <v xml:space="preserve"> </v>
      </c>
      <c r="F90" s="34"/>
      <c r="G90" s="99" t="str">
        <f>IF(G89="Beter","1000",IF(G89="Vergelijkbaar","500",IF(G89="Zeer matig","0",IF(G89="Onacceptabel","KO"," "))))</f>
        <v xml:space="preserve"> </v>
      </c>
      <c r="H90" s="34"/>
      <c r="I90" s="99" t="str">
        <f>IF(I89="Beter","1000",IF(I89="Vergelijkbaar","500",IF(I89="Zeer matig","0",IF(I89="Onacceptabel","KO"," "))))</f>
        <v xml:space="preserve"> </v>
      </c>
      <c r="J90" s="34"/>
      <c r="K90" s="99" t="str">
        <f>IF(K89="Beter","1000",IF(K89="Vergelijkbaar","500",IF(K89="Zeer matig","0",IF(K89="Onacceptabel","KO"," "))))</f>
        <v xml:space="preserve"> </v>
      </c>
      <c r="L90" s="34"/>
    </row>
    <row r="91" spans="1:12" ht="22" customHeight="1" x14ac:dyDescent="0.2">
      <c r="A91" s="165" t="str">
        <f>'Beoordelen proefopdrachten'!A6</f>
        <v>Algemeen</v>
      </c>
      <c r="B91" s="162" t="str">
        <f>'Beoordelen proefopdrachten'!B6</f>
        <v>Strepen</v>
      </c>
      <c r="C91" s="40" t="str">
        <f>C84</f>
        <v>Medewerker ICT</v>
      </c>
      <c r="D91" s="7"/>
      <c r="E91" s="41" t="str">
        <f>'Medewerker ICT'!E44</f>
        <v>SCORE:</v>
      </c>
      <c r="F91" s="168" t="s">
        <v>27</v>
      </c>
      <c r="G91" s="41" t="str">
        <f>'Medewerker ICT'!G44</f>
        <v>SCORE:</v>
      </c>
      <c r="H91" s="168" t="s">
        <v>28</v>
      </c>
      <c r="I91" s="17" t="str">
        <f>'Medewerker ICT'!I44</f>
        <v>SCORE:</v>
      </c>
      <c r="J91" s="161" t="s">
        <v>25</v>
      </c>
      <c r="K91" s="17" t="str">
        <f>'Medewerker ICT'!K44</f>
        <v>SCORE:</v>
      </c>
      <c r="L91" s="161" t="s">
        <v>26</v>
      </c>
    </row>
    <row r="92" spans="1:12" ht="22" customHeight="1" thickBot="1" x14ac:dyDescent="0.25">
      <c r="A92" s="166"/>
      <c r="B92" s="163"/>
      <c r="C92" s="40" t="str">
        <f>C85</f>
        <v>Medewerker Facilitair/ financieel</v>
      </c>
      <c r="D92" s="7"/>
      <c r="E92" s="42" t="str">
        <f>'Medewerker Facilitair'!E44</f>
        <v>SCORE:</v>
      </c>
      <c r="F92" s="168"/>
      <c r="G92" s="42" t="str">
        <f>'Medewerker Facilitair'!G44</f>
        <v>SCORE:</v>
      </c>
      <c r="H92" s="168"/>
      <c r="I92" s="32" t="str">
        <f>'Medewerker Facilitair'!I44</f>
        <v>SCORE:</v>
      </c>
      <c r="J92" s="161"/>
      <c r="K92" s="32" t="str">
        <f>'Medewerker Facilitair'!K44</f>
        <v>SCORE:</v>
      </c>
      <c r="L92" s="161"/>
    </row>
    <row r="93" spans="1:12" ht="22" customHeight="1" x14ac:dyDescent="0.2">
      <c r="A93" s="166"/>
      <c r="B93" s="163"/>
      <c r="C93" s="40" t="str">
        <f>C86</f>
        <v>Sectordirecteur 1</v>
      </c>
      <c r="D93" s="7"/>
      <c r="E93" s="41" t="str">
        <f>'Sectordirecteur 1'!E44</f>
        <v>SCORE:</v>
      </c>
      <c r="F93" s="168"/>
      <c r="G93" s="41" t="str">
        <f>'Sectordirecteur 1'!G44</f>
        <v>SCORE:</v>
      </c>
      <c r="H93" s="168"/>
      <c r="I93" s="17" t="str">
        <f>'Sectordirecteur 1'!I44</f>
        <v>SCORE:</v>
      </c>
      <c r="J93" s="161"/>
      <c r="K93" s="17" t="str">
        <f>'Sectordirecteur 1'!K44</f>
        <v>SCORE:</v>
      </c>
      <c r="L93" s="161"/>
    </row>
    <row r="94" spans="1:12" ht="22" customHeight="1" thickBot="1" x14ac:dyDescent="0.25">
      <c r="A94" s="166"/>
      <c r="B94" s="163"/>
      <c r="C94" s="40" t="str">
        <f>C87</f>
        <v>Sectordirecteur 2</v>
      </c>
      <c r="D94" s="7"/>
      <c r="E94" s="42" t="str">
        <f>'Sectordirecteur 2'!E44</f>
        <v>SCORE:</v>
      </c>
      <c r="F94" s="168"/>
      <c r="G94" s="42" t="str">
        <f>'Sectordirecteur 2'!G44</f>
        <v>SCORE:</v>
      </c>
      <c r="H94" s="168"/>
      <c r="I94" s="32" t="str">
        <f>'Sectordirecteur 2'!I44</f>
        <v>SCORE:</v>
      </c>
      <c r="J94" s="161"/>
      <c r="K94" s="32" t="str">
        <f>'Sectordirecteur 2'!K44</f>
        <v>SCORE:</v>
      </c>
      <c r="L94" s="161"/>
    </row>
    <row r="95" spans="1:12" ht="20" customHeight="1" x14ac:dyDescent="0.2">
      <c r="A95" s="166"/>
      <c r="B95" s="163"/>
      <c r="C95" s="40" t="str">
        <f>C88</f>
        <v>Bestuurslid</v>
      </c>
      <c r="D95" s="7"/>
      <c r="E95" s="41" t="str">
        <f>Bestuurslid!E44</f>
        <v>SCORE:</v>
      </c>
      <c r="F95" s="168"/>
      <c r="G95" s="41" t="str">
        <f>Bestuurslid!G44</f>
        <v>SCORE:</v>
      </c>
      <c r="H95" s="168"/>
      <c r="I95" s="17" t="str">
        <f>Bestuurslid!I44</f>
        <v>SCORE:</v>
      </c>
      <c r="J95" s="161"/>
      <c r="K95" s="17" t="str">
        <f>Bestuurslid!K44</f>
        <v>SCORE:</v>
      </c>
      <c r="L95" s="161"/>
    </row>
    <row r="96" spans="1:12" ht="20" customHeight="1" x14ac:dyDescent="0.2">
      <c r="A96" s="166"/>
      <c r="B96" s="163"/>
      <c r="C96" s="86" t="s">
        <v>29</v>
      </c>
      <c r="D96" s="2"/>
      <c r="E96" s="23" t="s">
        <v>17</v>
      </c>
      <c r="F96" s="168"/>
      <c r="G96" s="23" t="s">
        <v>17</v>
      </c>
      <c r="H96" s="168"/>
      <c r="I96" s="33" t="s">
        <v>17</v>
      </c>
      <c r="J96" s="161"/>
      <c r="K96" s="33" t="s">
        <v>17</v>
      </c>
      <c r="L96" s="161"/>
    </row>
    <row r="97" spans="1:12" ht="20" customHeight="1" thickBot="1" x14ac:dyDescent="0.25">
      <c r="A97" s="166"/>
      <c r="B97" s="164"/>
      <c r="C97" s="87" t="s">
        <v>21</v>
      </c>
      <c r="D97" s="2"/>
      <c r="E97" s="99" t="str">
        <f>IF(E96="Beter","1000",IF(E96="Vergelijkbaar","500",IF(E96="Zeer matig","0",IF(E96="Onacceptabel","KO"," "))))</f>
        <v xml:space="preserve"> </v>
      </c>
      <c r="F97" s="34"/>
      <c r="G97" s="99" t="str">
        <f>IF(G96="Beter","1000",IF(G96="Vergelijkbaar","500",IF(G96="Zeer matig","0",IF(G96="Onacceptabel","KO"," "))))</f>
        <v xml:space="preserve"> </v>
      </c>
      <c r="H97" s="34"/>
      <c r="I97" s="99" t="str">
        <f>IF(I96="Beter","1000",IF(I96="Vergelijkbaar","500",IF(I96="Zeer matig","0",IF(I96="Onacceptabel","KO"," "))))</f>
        <v xml:space="preserve"> </v>
      </c>
      <c r="J97" s="34"/>
      <c r="K97" s="99" t="str">
        <f>IF(K96="Beter","1000",IF(K96="Vergelijkbaar","500",IF(K96="Zeer matig","0",IF(K96="Onacceptabel","KO"," "))))</f>
        <v xml:space="preserve"> </v>
      </c>
      <c r="L97" s="34"/>
    </row>
    <row r="98" spans="1:12" ht="22" customHeight="1" x14ac:dyDescent="0.2">
      <c r="A98" s="166"/>
      <c r="B98" s="162" t="str">
        <f>'Beoordelen proefopdrachten'!B7</f>
        <v>Recht</v>
      </c>
      <c r="C98" s="40" t="str">
        <f>C91</f>
        <v>Medewerker ICT</v>
      </c>
      <c r="D98" s="7"/>
      <c r="E98" s="41" t="str">
        <f>'Medewerker ICT'!E47</f>
        <v>SCORE:</v>
      </c>
      <c r="F98" s="168" t="s">
        <v>27</v>
      </c>
      <c r="G98" s="41" t="str">
        <f>'Medewerker ICT'!G47</f>
        <v>SCORE:</v>
      </c>
      <c r="H98" s="168" t="s">
        <v>28</v>
      </c>
      <c r="I98" s="17" t="str">
        <f>'Medewerker ICT'!I47</f>
        <v>SCORE:</v>
      </c>
      <c r="J98" s="161" t="s">
        <v>25</v>
      </c>
      <c r="K98" s="17" t="str">
        <f>'Medewerker ICT'!K47</f>
        <v>SCORE:</v>
      </c>
      <c r="L98" s="161" t="s">
        <v>26</v>
      </c>
    </row>
    <row r="99" spans="1:12" ht="22" customHeight="1" thickBot="1" x14ac:dyDescent="0.25">
      <c r="A99" s="166"/>
      <c r="B99" s="163"/>
      <c r="C99" s="40" t="str">
        <f>C92</f>
        <v>Medewerker Facilitair/ financieel</v>
      </c>
      <c r="D99" s="7"/>
      <c r="E99" s="42" t="str">
        <f>'Medewerker Facilitair'!E47</f>
        <v>SCORE:</v>
      </c>
      <c r="F99" s="168"/>
      <c r="G99" s="42" t="str">
        <f>'Medewerker Facilitair'!G47</f>
        <v>SCORE:</v>
      </c>
      <c r="H99" s="168"/>
      <c r="I99" s="32" t="str">
        <f>'Medewerker Facilitair'!I47</f>
        <v>SCORE:</v>
      </c>
      <c r="J99" s="161"/>
      <c r="K99" s="32" t="str">
        <f>'Medewerker Facilitair'!K47</f>
        <v>SCORE:</v>
      </c>
      <c r="L99" s="161"/>
    </row>
    <row r="100" spans="1:12" ht="22" customHeight="1" x14ac:dyDescent="0.2">
      <c r="A100" s="166"/>
      <c r="B100" s="163"/>
      <c r="C100" s="40" t="str">
        <f>C93</f>
        <v>Sectordirecteur 1</v>
      </c>
      <c r="D100" s="7"/>
      <c r="E100" s="41" t="str">
        <f>'Sectordirecteur 1'!E47</f>
        <v>SCORE:</v>
      </c>
      <c r="F100" s="168"/>
      <c r="G100" s="41" t="str">
        <f>'Sectordirecteur 1'!G47</f>
        <v>SCORE:</v>
      </c>
      <c r="H100" s="168"/>
      <c r="I100" s="17" t="str">
        <f>'Sectordirecteur 1'!I47</f>
        <v>SCORE:</v>
      </c>
      <c r="J100" s="161"/>
      <c r="K100" s="17" t="str">
        <f>'Sectordirecteur 1'!K47</f>
        <v>SCORE:</v>
      </c>
      <c r="L100" s="161"/>
    </row>
    <row r="101" spans="1:12" ht="22" customHeight="1" thickBot="1" x14ac:dyDescent="0.25">
      <c r="A101" s="166"/>
      <c r="B101" s="163"/>
      <c r="C101" s="40" t="str">
        <f>C94</f>
        <v>Sectordirecteur 2</v>
      </c>
      <c r="D101" s="7"/>
      <c r="E101" s="42" t="str">
        <f>'Sectordirecteur 2'!E47</f>
        <v>SCORE:</v>
      </c>
      <c r="F101" s="168"/>
      <c r="G101" s="42" t="str">
        <f>'Sectordirecteur 2'!G47</f>
        <v>SCORE:</v>
      </c>
      <c r="H101" s="168"/>
      <c r="I101" s="32" t="str">
        <f>'Sectordirecteur 2'!I47</f>
        <v>SCORE:</v>
      </c>
      <c r="J101" s="161"/>
      <c r="K101" s="32" t="str">
        <f>'Sectordirecteur 2'!K47</f>
        <v>SCORE:</v>
      </c>
      <c r="L101" s="161"/>
    </row>
    <row r="102" spans="1:12" ht="20" customHeight="1" x14ac:dyDescent="0.2">
      <c r="A102" s="166"/>
      <c r="B102" s="163"/>
      <c r="C102" s="40" t="str">
        <f>C95</f>
        <v>Bestuurslid</v>
      </c>
      <c r="D102" s="7"/>
      <c r="E102" s="41" t="str">
        <f>Bestuurslid!E47</f>
        <v>SCORE:</v>
      </c>
      <c r="F102" s="168"/>
      <c r="G102" s="41" t="str">
        <f>Bestuurslid!G47</f>
        <v>SCORE:</v>
      </c>
      <c r="H102" s="168"/>
      <c r="I102" s="17" t="str">
        <f>Bestuurslid!I47</f>
        <v>SCORE:</v>
      </c>
      <c r="J102" s="161"/>
      <c r="K102" s="17" t="str">
        <f>Bestuurslid!K47</f>
        <v>SCORE:</v>
      </c>
      <c r="L102" s="161"/>
    </row>
    <row r="103" spans="1:12" ht="20" customHeight="1" x14ac:dyDescent="0.2">
      <c r="A103" s="166"/>
      <c r="B103" s="163"/>
      <c r="C103" s="86" t="s">
        <v>29</v>
      </c>
      <c r="D103" s="2"/>
      <c r="E103" s="23" t="s">
        <v>17</v>
      </c>
      <c r="F103" s="168"/>
      <c r="G103" s="23" t="s">
        <v>17</v>
      </c>
      <c r="H103" s="168"/>
      <c r="I103" s="33" t="s">
        <v>17</v>
      </c>
      <c r="J103" s="161"/>
      <c r="K103" s="33" t="s">
        <v>17</v>
      </c>
      <c r="L103" s="161"/>
    </row>
    <row r="104" spans="1:12" ht="20" customHeight="1" thickBot="1" x14ac:dyDescent="0.25">
      <c r="A104" s="167"/>
      <c r="B104" s="164"/>
      <c r="C104" s="87" t="s">
        <v>21</v>
      </c>
      <c r="D104" s="2"/>
      <c r="E104" s="99" t="str">
        <f>IF(E103="Beter","1000",IF(E103="Vergelijkbaar","500",IF(E103="Zeer matig","0",IF(E103="Onacceptabel","KO"," "))))</f>
        <v xml:space="preserve"> </v>
      </c>
      <c r="F104" s="34"/>
      <c r="G104" s="99" t="str">
        <f>IF(G103="Beter","1000",IF(G103="Vergelijkbaar","500",IF(G103="Zeer matig","0",IF(G103="Onacceptabel","KO"," "))))</f>
        <v xml:space="preserve"> </v>
      </c>
      <c r="H104" s="34"/>
      <c r="I104" s="99" t="str">
        <f>IF(I103="Beter","1000",IF(I103="Vergelijkbaar","500",IF(I103="Zeer matig","0",IF(I103="Onacceptabel","KO"," "))))</f>
        <v xml:space="preserve"> </v>
      </c>
      <c r="J104" s="34"/>
      <c r="K104" s="99" t="str">
        <f>IF(K103="Beter","1000",IF(K103="Vergelijkbaar","500",IF(K103="Zeer matig","0",IF(K103="Onacceptabel","KO"," "))))</f>
        <v xml:space="preserve"> </v>
      </c>
      <c r="L104" s="34"/>
    </row>
    <row r="105" spans="1:12" ht="40" customHeight="1" x14ac:dyDescent="0.2">
      <c r="A105" s="9"/>
      <c r="B105" s="35"/>
      <c r="C105" s="98" t="s">
        <v>35</v>
      </c>
      <c r="D105" s="95"/>
      <c r="E105" s="174" t="e">
        <f>(E62+G62+I62+K62+E69+G69+I69+K69+E76+G76+I76+K76+E83+G83+I83+K83+E90+G90+I90+K90+E97+G97+I97+K97+E104+G104+I104+K104)/28</f>
        <v>#VALUE!</v>
      </c>
      <c r="F105" s="175"/>
      <c r="G105" s="175"/>
      <c r="H105" s="175"/>
      <c r="I105" s="175"/>
      <c r="J105" s="175"/>
      <c r="K105" s="175"/>
      <c r="L105" s="176"/>
    </row>
    <row r="106" spans="1:12" s="47" customFormat="1" ht="12" customHeight="1" x14ac:dyDescent="0.2">
      <c r="A106" s="43"/>
      <c r="B106" s="44"/>
      <c r="C106" s="45"/>
      <c r="D106" s="46"/>
    </row>
    <row r="107" spans="1:12" ht="35" customHeight="1" x14ac:dyDescent="0.2">
      <c r="A107" s="172" t="str">
        <f>'Medewerker ICT'!B51</f>
        <v>Beoordeling Type 3: 
Full color repromachine minimaal 90 PPM</v>
      </c>
      <c r="B107" s="173"/>
      <c r="C107" s="173"/>
      <c r="D107" s="5"/>
      <c r="E107" s="159" t="s">
        <v>31</v>
      </c>
      <c r="F107" s="160"/>
      <c r="G107" s="159" t="s">
        <v>32</v>
      </c>
      <c r="H107" s="160"/>
      <c r="I107" s="159" t="s">
        <v>33</v>
      </c>
      <c r="J107" s="160"/>
      <c r="K107" s="159" t="s">
        <v>34</v>
      </c>
      <c r="L107" s="160"/>
    </row>
    <row r="108" spans="1:12" ht="22" customHeight="1" x14ac:dyDescent="0.2">
      <c r="A108" s="166" t="str">
        <f>'Beoordelen proefopdrachten'!A1</f>
        <v>Balken en teksten</v>
      </c>
      <c r="B108" s="162" t="str">
        <f>'Beoordelen proefopdrachten'!B1</f>
        <v>Grijswaarden</v>
      </c>
      <c r="C108" s="40" t="str">
        <f>C98</f>
        <v>Medewerker ICT</v>
      </c>
      <c r="D108" s="7"/>
      <c r="E108" s="97" t="str">
        <f>'Medewerker ICT'!E53</f>
        <v>SCORE:</v>
      </c>
      <c r="F108" s="168" t="s">
        <v>27</v>
      </c>
      <c r="G108" s="97" t="str">
        <f>'Medewerker ICT'!G53</f>
        <v>SCORE:</v>
      </c>
      <c r="H108" s="168" t="s">
        <v>28</v>
      </c>
      <c r="I108" s="94" t="str">
        <f>'Medewerker ICT'!I53</f>
        <v>SCORE:</v>
      </c>
      <c r="J108" s="161" t="s">
        <v>25</v>
      </c>
      <c r="K108" s="94" t="str">
        <f>'Medewerker ICT'!K53</f>
        <v>SCORE:</v>
      </c>
      <c r="L108" s="161" t="s">
        <v>26</v>
      </c>
    </row>
    <row r="109" spans="1:12" ht="22" customHeight="1" thickBot="1" x14ac:dyDescent="0.25">
      <c r="A109" s="166"/>
      <c r="B109" s="163"/>
      <c r="C109" s="40" t="str">
        <f>C99</f>
        <v>Medewerker Facilitair/ financieel</v>
      </c>
      <c r="D109" s="7"/>
      <c r="E109" s="42" t="str">
        <f>'Medewerker Facilitair'!E53</f>
        <v>SCORE:</v>
      </c>
      <c r="F109" s="168"/>
      <c r="G109" s="42" t="str">
        <f>'Medewerker Facilitair'!G53</f>
        <v>SCORE:</v>
      </c>
      <c r="H109" s="168"/>
      <c r="I109" s="32" t="str">
        <f>'Medewerker Facilitair'!I53</f>
        <v>SCORE:</v>
      </c>
      <c r="J109" s="161"/>
      <c r="K109" s="32" t="str">
        <f>'Medewerker Facilitair'!K53</f>
        <v>SCORE:</v>
      </c>
      <c r="L109" s="161"/>
    </row>
    <row r="110" spans="1:12" ht="22" customHeight="1" x14ac:dyDescent="0.2">
      <c r="A110" s="166"/>
      <c r="B110" s="163"/>
      <c r="C110" s="40" t="str">
        <f>C100</f>
        <v>Sectordirecteur 1</v>
      </c>
      <c r="D110" s="7"/>
      <c r="E110" s="41" t="str">
        <f>'Sectordirecteur 1'!E53</f>
        <v>SCORE:</v>
      </c>
      <c r="F110" s="168"/>
      <c r="G110" s="41" t="str">
        <f>'Sectordirecteur 1'!G53</f>
        <v>SCORE:</v>
      </c>
      <c r="H110" s="168"/>
      <c r="I110" s="17" t="str">
        <f>'Sectordirecteur 1'!I53</f>
        <v>SCORE:</v>
      </c>
      <c r="J110" s="161"/>
      <c r="K110" s="17" t="str">
        <f>'Sectordirecteur 1'!K53</f>
        <v>SCORE:</v>
      </c>
      <c r="L110" s="161"/>
    </row>
    <row r="111" spans="1:12" ht="22" customHeight="1" thickBot="1" x14ac:dyDescent="0.25">
      <c r="A111" s="166"/>
      <c r="B111" s="163"/>
      <c r="C111" s="40" t="str">
        <f>C101</f>
        <v>Sectordirecteur 2</v>
      </c>
      <c r="D111" s="7"/>
      <c r="E111" s="42" t="str">
        <f>'Sectordirecteur 2'!E53</f>
        <v>SCORE:</v>
      </c>
      <c r="F111" s="168"/>
      <c r="G111" s="42" t="str">
        <f>'Sectordirecteur 2'!G53</f>
        <v>SCORE:</v>
      </c>
      <c r="H111" s="168"/>
      <c r="I111" s="32" t="str">
        <f>'Sectordirecteur 2'!I53</f>
        <v>SCORE:</v>
      </c>
      <c r="J111" s="161"/>
      <c r="K111" s="32" t="str">
        <f>'Sectordirecteur 2'!K53</f>
        <v>SCORE:</v>
      </c>
      <c r="L111" s="161"/>
    </row>
    <row r="112" spans="1:12" ht="20" customHeight="1" x14ac:dyDescent="0.2">
      <c r="A112" s="166"/>
      <c r="B112" s="163"/>
      <c r="C112" s="40" t="str">
        <f>C102</f>
        <v>Bestuurslid</v>
      </c>
      <c r="D112" s="7"/>
      <c r="E112" s="41" t="str">
        <f>Bestuurslid!E53</f>
        <v>SCORE:</v>
      </c>
      <c r="F112" s="168"/>
      <c r="G112" s="41" t="str">
        <f>Bestuurslid!G53</f>
        <v>SCORE:</v>
      </c>
      <c r="H112" s="168"/>
      <c r="I112" s="17" t="str">
        <f>Bestuurslid!I53</f>
        <v>SCORE:</v>
      </c>
      <c r="J112" s="161"/>
      <c r="K112" s="17" t="str">
        <f>Bestuurslid!K53</f>
        <v>SCORE:</v>
      </c>
      <c r="L112" s="161"/>
    </row>
    <row r="113" spans="1:12" ht="20" customHeight="1" x14ac:dyDescent="0.2">
      <c r="A113" s="166"/>
      <c r="B113" s="163"/>
      <c r="C113" s="86" t="s">
        <v>29</v>
      </c>
      <c r="D113" s="2"/>
      <c r="E113" s="23" t="s">
        <v>17</v>
      </c>
      <c r="F113" s="168"/>
      <c r="G113" s="23" t="s">
        <v>17</v>
      </c>
      <c r="H113" s="168"/>
      <c r="I113" s="33" t="s">
        <v>17</v>
      </c>
      <c r="J113" s="161"/>
      <c r="K113" s="33" t="s">
        <v>17</v>
      </c>
      <c r="L113" s="161"/>
    </row>
    <row r="114" spans="1:12" ht="20" customHeight="1" thickBot="1" x14ac:dyDescent="0.25">
      <c r="A114" s="166"/>
      <c r="B114" s="164"/>
      <c r="C114" s="87" t="s">
        <v>21</v>
      </c>
      <c r="D114" s="2"/>
      <c r="E114" s="99" t="str">
        <f>IF(E113="Beter","1000",IF(E113="Vergelijkbaar","500",IF(E113="Zeer matig","0",IF(E113="Onacceptabel","KO"," "))))</f>
        <v xml:space="preserve"> </v>
      </c>
      <c r="F114" s="34"/>
      <c r="G114" s="99" t="str">
        <f>IF(G113="Beter","1000",IF(G113="Vergelijkbaar","500",IF(G113="Zeer matig","0",IF(G113="Onacceptabel","KO"," "))))</f>
        <v xml:space="preserve"> </v>
      </c>
      <c r="H114" s="34"/>
      <c r="I114" s="99" t="str">
        <f>IF(I113="Beter","1000",IF(I113="Vergelijkbaar","500",IF(I113="Zeer matig","0",IF(I113="Onacceptabel","KO"," "))))</f>
        <v xml:space="preserve"> </v>
      </c>
      <c r="J114" s="34"/>
      <c r="K114" s="99" t="str">
        <f>IF(K113="Beter","1000",IF(K113="Vergelijkbaar","500",IF(K113="Zeer matig","0",IF(K113="Onacceptabel","KO"," "))))</f>
        <v xml:space="preserve"> </v>
      </c>
      <c r="L114" s="34"/>
    </row>
    <row r="115" spans="1:12" ht="22" customHeight="1" x14ac:dyDescent="0.2">
      <c r="A115" s="166"/>
      <c r="B115" s="162" t="str">
        <f>'Beoordelen proefopdrachten'!B2</f>
        <v>Lichte tinten</v>
      </c>
      <c r="C115" s="40" t="str">
        <f>C108</f>
        <v>Medewerker ICT</v>
      </c>
      <c r="D115" s="7"/>
      <c r="E115" s="41" t="str">
        <f>'Medewerker ICT'!E56</f>
        <v>SCORE:</v>
      </c>
      <c r="F115" s="168" t="s">
        <v>27</v>
      </c>
      <c r="G115" s="41" t="str">
        <f>'Medewerker ICT'!G56</f>
        <v>SCORE:</v>
      </c>
      <c r="H115" s="168" t="s">
        <v>28</v>
      </c>
      <c r="I115" s="17" t="str">
        <f>'Medewerker ICT'!I56</f>
        <v>SCORE:</v>
      </c>
      <c r="J115" s="161" t="s">
        <v>25</v>
      </c>
      <c r="K115" s="17" t="str">
        <f>'Medewerker ICT'!K56</f>
        <v>SCORE:</v>
      </c>
      <c r="L115" s="161" t="s">
        <v>26</v>
      </c>
    </row>
    <row r="116" spans="1:12" ht="22" customHeight="1" thickBot="1" x14ac:dyDescent="0.25">
      <c r="A116" s="166"/>
      <c r="B116" s="163"/>
      <c r="C116" s="40" t="str">
        <f>C109</f>
        <v>Medewerker Facilitair/ financieel</v>
      </c>
      <c r="D116" s="7"/>
      <c r="E116" s="42" t="str">
        <f>'Medewerker Facilitair'!E56</f>
        <v>SCORE:</v>
      </c>
      <c r="F116" s="168"/>
      <c r="G116" s="42" t="str">
        <f>'Medewerker Facilitair'!G56</f>
        <v>SCORE:</v>
      </c>
      <c r="H116" s="168"/>
      <c r="I116" s="32" t="str">
        <f>'Medewerker Facilitair'!I56</f>
        <v>SCORE:</v>
      </c>
      <c r="J116" s="161"/>
      <c r="K116" s="32" t="str">
        <f>'Medewerker Facilitair'!K56</f>
        <v>SCORE:</v>
      </c>
      <c r="L116" s="161"/>
    </row>
    <row r="117" spans="1:12" ht="22" customHeight="1" x14ac:dyDescent="0.2">
      <c r="A117" s="166"/>
      <c r="B117" s="163"/>
      <c r="C117" s="40" t="str">
        <f>C110</f>
        <v>Sectordirecteur 1</v>
      </c>
      <c r="D117" s="7"/>
      <c r="E117" s="41" t="str">
        <f>'Sectordirecteur 1'!E56</f>
        <v>SCORE:</v>
      </c>
      <c r="F117" s="168"/>
      <c r="G117" s="41" t="str">
        <f>'Sectordirecteur 1'!G56</f>
        <v>SCORE:</v>
      </c>
      <c r="H117" s="168"/>
      <c r="I117" s="17" t="str">
        <f>'Sectordirecteur 1'!I56</f>
        <v>SCORE:</v>
      </c>
      <c r="J117" s="161"/>
      <c r="K117" s="17" t="str">
        <f>'Sectordirecteur 1'!K56</f>
        <v>SCORE:</v>
      </c>
      <c r="L117" s="161"/>
    </row>
    <row r="118" spans="1:12" ht="22" customHeight="1" thickBot="1" x14ac:dyDescent="0.25">
      <c r="A118" s="166"/>
      <c r="B118" s="163"/>
      <c r="C118" s="40" t="str">
        <f>C111</f>
        <v>Sectordirecteur 2</v>
      </c>
      <c r="D118" s="7"/>
      <c r="E118" s="42" t="str">
        <f>'Sectordirecteur 2'!E56</f>
        <v>SCORE:</v>
      </c>
      <c r="F118" s="168"/>
      <c r="G118" s="42" t="str">
        <f>'Sectordirecteur 2'!G56</f>
        <v>SCORE:</v>
      </c>
      <c r="H118" s="168"/>
      <c r="I118" s="32" t="str">
        <f>'Sectordirecteur 2'!I56</f>
        <v>SCORE:</v>
      </c>
      <c r="J118" s="161"/>
      <c r="K118" s="32" t="str">
        <f>'Sectordirecteur 2'!K56</f>
        <v>SCORE:</v>
      </c>
      <c r="L118" s="161"/>
    </row>
    <row r="119" spans="1:12" ht="20" customHeight="1" x14ac:dyDescent="0.2">
      <c r="A119" s="166"/>
      <c r="B119" s="163"/>
      <c r="C119" s="40" t="str">
        <f>C112</f>
        <v>Bestuurslid</v>
      </c>
      <c r="D119" s="7"/>
      <c r="E119" s="41" t="str">
        <f>Bestuurslid!E56</f>
        <v>SCORE:</v>
      </c>
      <c r="F119" s="168"/>
      <c r="G119" s="41" t="str">
        <f>Bestuurslid!G56</f>
        <v>SCORE:</v>
      </c>
      <c r="H119" s="168"/>
      <c r="I119" s="17" t="str">
        <f>Bestuurslid!I56</f>
        <v>SCORE:</v>
      </c>
      <c r="J119" s="161"/>
      <c r="K119" s="17" t="str">
        <f>Bestuurslid!K56</f>
        <v>SCORE:</v>
      </c>
      <c r="L119" s="161"/>
    </row>
    <row r="120" spans="1:12" ht="20" customHeight="1" x14ac:dyDescent="0.2">
      <c r="A120" s="166"/>
      <c r="B120" s="163"/>
      <c r="C120" s="86" t="s">
        <v>29</v>
      </c>
      <c r="D120" s="2"/>
      <c r="E120" s="23" t="s">
        <v>17</v>
      </c>
      <c r="F120" s="168"/>
      <c r="G120" s="23" t="s">
        <v>17</v>
      </c>
      <c r="H120" s="168"/>
      <c r="I120" s="33" t="s">
        <v>17</v>
      </c>
      <c r="J120" s="161"/>
      <c r="K120" s="33" t="s">
        <v>17</v>
      </c>
      <c r="L120" s="161"/>
    </row>
    <row r="121" spans="1:12" ht="20" customHeight="1" thickBot="1" x14ac:dyDescent="0.25">
      <c r="A121" s="166"/>
      <c r="B121" s="164"/>
      <c r="C121" s="87" t="s">
        <v>21</v>
      </c>
      <c r="D121" s="2"/>
      <c r="E121" s="99" t="str">
        <f>IF(E120="Beter","1000",IF(E120="Vergelijkbaar","500",IF(E120="Zeer matig","0",IF(E120="Onacceptabel","KO"," "))))</f>
        <v xml:space="preserve"> </v>
      </c>
      <c r="F121" s="34"/>
      <c r="G121" s="99" t="str">
        <f>IF(G120="Beter","1000",IF(G120="Vergelijkbaar","500",IF(G120="Zeer matig","0",IF(G120="Onacceptabel","KO"," "))))</f>
        <v xml:space="preserve"> </v>
      </c>
      <c r="H121" s="34"/>
      <c r="I121" s="99" t="str">
        <f>IF(I120="Beter","1000",IF(I120="Vergelijkbaar","500",IF(I120="Zeer matig","0",IF(I120="Onacceptabel","KO"," "))))</f>
        <v xml:space="preserve"> </v>
      </c>
      <c r="J121" s="34"/>
      <c r="K121" s="99" t="str">
        <f>IF(K120="Beter","1000",IF(K120="Vergelijkbaar","500",IF(K120="Zeer matig","0",IF(K120="Onacceptabel","KO"," "))))</f>
        <v xml:space="preserve"> </v>
      </c>
      <c r="L121" s="34"/>
    </row>
    <row r="122" spans="1:12" ht="22" customHeight="1" x14ac:dyDescent="0.2">
      <c r="A122" s="166"/>
      <c r="B122" s="162" t="str">
        <f>'Beoordelen proefopdrachten'!B3</f>
        <v>Felle tinten</v>
      </c>
      <c r="C122" s="40" t="str">
        <f>C115</f>
        <v>Medewerker ICT</v>
      </c>
      <c r="D122" s="7"/>
      <c r="E122" s="41" t="str">
        <f>'Medewerker ICT'!E59</f>
        <v>SCORE:</v>
      </c>
      <c r="F122" s="168" t="s">
        <v>27</v>
      </c>
      <c r="G122" s="41" t="str">
        <f>'Medewerker ICT'!G59</f>
        <v>SCORE:</v>
      </c>
      <c r="H122" s="168" t="s">
        <v>28</v>
      </c>
      <c r="I122" s="17" t="str">
        <f>'Medewerker ICT'!I59</f>
        <v>SCORE:</v>
      </c>
      <c r="J122" s="161" t="s">
        <v>25</v>
      </c>
      <c r="K122" s="17" t="str">
        <f>'Medewerker ICT'!K59</f>
        <v>SCORE:</v>
      </c>
      <c r="L122" s="161" t="s">
        <v>26</v>
      </c>
    </row>
    <row r="123" spans="1:12" ht="22" customHeight="1" thickBot="1" x14ac:dyDescent="0.25">
      <c r="A123" s="166"/>
      <c r="B123" s="163"/>
      <c r="C123" s="40" t="str">
        <f>C116</f>
        <v>Medewerker Facilitair/ financieel</v>
      </c>
      <c r="D123" s="7"/>
      <c r="E123" s="42" t="str">
        <f>'Medewerker Facilitair'!E59</f>
        <v>SCORE:</v>
      </c>
      <c r="F123" s="168"/>
      <c r="G123" s="42" t="str">
        <f>'Medewerker Facilitair'!G59</f>
        <v>SCORE:</v>
      </c>
      <c r="H123" s="168"/>
      <c r="I123" s="32" t="str">
        <f>'Medewerker Facilitair'!I59</f>
        <v>SCORE:</v>
      </c>
      <c r="J123" s="161"/>
      <c r="K123" s="32" t="str">
        <f>'Medewerker Facilitair'!K59</f>
        <v>SCORE:</v>
      </c>
      <c r="L123" s="161"/>
    </row>
    <row r="124" spans="1:12" ht="22" customHeight="1" x14ac:dyDescent="0.2">
      <c r="A124" s="166"/>
      <c r="B124" s="163"/>
      <c r="C124" s="40" t="str">
        <f>C117</f>
        <v>Sectordirecteur 1</v>
      </c>
      <c r="D124" s="7"/>
      <c r="E124" s="41" t="str">
        <f>'Sectordirecteur 1'!E59</f>
        <v>SCORE:</v>
      </c>
      <c r="F124" s="168"/>
      <c r="G124" s="41" t="str">
        <f>'Sectordirecteur 1'!G59</f>
        <v>SCORE:</v>
      </c>
      <c r="H124" s="168"/>
      <c r="I124" s="17" t="str">
        <f>'Sectordirecteur 1'!I59</f>
        <v>SCORE:</v>
      </c>
      <c r="J124" s="161"/>
      <c r="K124" s="17" t="str">
        <f>'Sectordirecteur 1'!K59</f>
        <v>SCORE:</v>
      </c>
      <c r="L124" s="161"/>
    </row>
    <row r="125" spans="1:12" ht="22" customHeight="1" thickBot="1" x14ac:dyDescent="0.25">
      <c r="A125" s="166"/>
      <c r="B125" s="163"/>
      <c r="C125" s="40" t="str">
        <f>C118</f>
        <v>Sectordirecteur 2</v>
      </c>
      <c r="D125" s="7"/>
      <c r="E125" s="42" t="str">
        <f>'Sectordirecteur 2'!E59</f>
        <v>SCORE:</v>
      </c>
      <c r="F125" s="168"/>
      <c r="G125" s="42" t="str">
        <f>'Sectordirecteur 2'!G59</f>
        <v>SCORE:</v>
      </c>
      <c r="H125" s="168"/>
      <c r="I125" s="32" t="str">
        <f>'Sectordirecteur 2'!I59</f>
        <v>SCORE:</v>
      </c>
      <c r="J125" s="161"/>
      <c r="K125" s="32" t="str">
        <f>'Sectordirecteur 2'!K59</f>
        <v>SCORE:</v>
      </c>
      <c r="L125" s="161"/>
    </row>
    <row r="126" spans="1:12" ht="20" customHeight="1" x14ac:dyDescent="0.2">
      <c r="A126" s="166"/>
      <c r="B126" s="163"/>
      <c r="C126" s="40" t="str">
        <f>C119</f>
        <v>Bestuurslid</v>
      </c>
      <c r="D126" s="7"/>
      <c r="E126" s="41" t="str">
        <f>Bestuurslid!E59</f>
        <v>SCORE:</v>
      </c>
      <c r="F126" s="168"/>
      <c r="G126" s="41" t="str">
        <f>Bestuurslid!G59</f>
        <v>SCORE:</v>
      </c>
      <c r="H126" s="168"/>
      <c r="I126" s="17" t="str">
        <f>Bestuurslid!I59</f>
        <v>SCORE:</v>
      </c>
      <c r="J126" s="161"/>
      <c r="K126" s="17" t="str">
        <f>Bestuurslid!K59</f>
        <v>SCORE:</v>
      </c>
      <c r="L126" s="161"/>
    </row>
    <row r="127" spans="1:12" ht="20" customHeight="1" x14ac:dyDescent="0.2">
      <c r="A127" s="166"/>
      <c r="B127" s="163"/>
      <c r="C127" s="86" t="s">
        <v>29</v>
      </c>
      <c r="D127" s="2"/>
      <c r="E127" s="23" t="s">
        <v>17</v>
      </c>
      <c r="F127" s="168"/>
      <c r="G127" s="23" t="s">
        <v>17</v>
      </c>
      <c r="H127" s="168"/>
      <c r="I127" s="33" t="s">
        <v>17</v>
      </c>
      <c r="J127" s="161"/>
      <c r="K127" s="33" t="s">
        <v>17</v>
      </c>
      <c r="L127" s="161"/>
    </row>
    <row r="128" spans="1:12" ht="20" customHeight="1" thickBot="1" x14ac:dyDescent="0.25">
      <c r="A128" s="166"/>
      <c r="B128" s="164"/>
      <c r="C128" s="87" t="s">
        <v>21</v>
      </c>
      <c r="D128" s="2"/>
      <c r="E128" s="99" t="str">
        <f>IF(E127="Beter","1000",IF(E127="Vergelijkbaar","500",IF(E127="Zeer matig","0",IF(E127="Onacceptabel","KO"," "))))</f>
        <v xml:space="preserve"> </v>
      </c>
      <c r="F128" s="34"/>
      <c r="G128" s="99" t="str">
        <f>IF(G127="Beter","1000",IF(G127="Vergelijkbaar","500",IF(G127="Zeer matig","0",IF(G127="Onacceptabel","KO"," "))))</f>
        <v xml:space="preserve"> </v>
      </c>
      <c r="H128" s="34"/>
      <c r="I128" s="99" t="str">
        <f>IF(I127="Beter","1000",IF(I127="Vergelijkbaar","500",IF(I127="Zeer matig","0",IF(I127="Onacceptabel","KO"," "))))</f>
        <v xml:space="preserve"> </v>
      </c>
      <c r="J128" s="34"/>
      <c r="K128" s="99" t="str">
        <f>IF(K127="Beter","1000",IF(K127="Vergelijkbaar","500",IF(K127="Zeer matig","0",IF(K127="Onacceptabel","KO"," "))))</f>
        <v xml:space="preserve"> </v>
      </c>
      <c r="L128" s="34"/>
    </row>
    <row r="129" spans="1:12" ht="22" customHeight="1" x14ac:dyDescent="0.2">
      <c r="A129" s="166"/>
      <c r="B129" s="162" t="str">
        <f>'Beoordelen proefopdrachten'!B4</f>
        <v>Teksten in kleur</v>
      </c>
      <c r="C129" s="40" t="str">
        <f>C122</f>
        <v>Medewerker ICT</v>
      </c>
      <c r="D129" s="7"/>
      <c r="E129" s="41" t="str">
        <f>'Medewerker ICT'!E62</f>
        <v>SCORE:</v>
      </c>
      <c r="F129" s="168" t="s">
        <v>27</v>
      </c>
      <c r="G129" s="41" t="str">
        <f>'Medewerker ICT'!G62</f>
        <v>SCORE:</v>
      </c>
      <c r="H129" s="168" t="s">
        <v>28</v>
      </c>
      <c r="I129" s="17" t="str">
        <f>'Medewerker ICT'!I62</f>
        <v>SCORE:</v>
      </c>
      <c r="J129" s="161" t="s">
        <v>25</v>
      </c>
      <c r="K129" s="17" t="str">
        <f>'Medewerker ICT'!K62</f>
        <v>SCORE:</v>
      </c>
      <c r="L129" s="161" t="s">
        <v>26</v>
      </c>
    </row>
    <row r="130" spans="1:12" ht="22" customHeight="1" thickBot="1" x14ac:dyDescent="0.25">
      <c r="A130" s="166"/>
      <c r="B130" s="163"/>
      <c r="C130" s="40" t="str">
        <f>C123</f>
        <v>Medewerker Facilitair/ financieel</v>
      </c>
      <c r="D130" s="7"/>
      <c r="E130" s="42" t="str">
        <f>'Medewerker Facilitair'!E62</f>
        <v>SCORE:</v>
      </c>
      <c r="F130" s="168"/>
      <c r="G130" s="42" t="str">
        <f>'Medewerker Facilitair'!G62</f>
        <v>SCORE:</v>
      </c>
      <c r="H130" s="168"/>
      <c r="I130" s="32" t="str">
        <f>'Medewerker Facilitair'!I62</f>
        <v>SCORE:</v>
      </c>
      <c r="J130" s="161"/>
      <c r="K130" s="32" t="str">
        <f>'Medewerker Facilitair'!K62</f>
        <v>SCORE:</v>
      </c>
      <c r="L130" s="161"/>
    </row>
    <row r="131" spans="1:12" ht="22" customHeight="1" x14ac:dyDescent="0.2">
      <c r="A131" s="166"/>
      <c r="B131" s="163"/>
      <c r="C131" s="40" t="str">
        <f>C124</f>
        <v>Sectordirecteur 1</v>
      </c>
      <c r="D131" s="7"/>
      <c r="E131" s="41" t="str">
        <f>'Sectordirecteur 1'!E62</f>
        <v>SCORE:</v>
      </c>
      <c r="F131" s="168"/>
      <c r="G131" s="41" t="str">
        <f>'Sectordirecteur 1'!G62</f>
        <v>SCORE:</v>
      </c>
      <c r="H131" s="168"/>
      <c r="I131" s="17" t="str">
        <f>'Sectordirecteur 1'!I62</f>
        <v>SCORE:</v>
      </c>
      <c r="J131" s="161"/>
      <c r="K131" s="17" t="str">
        <f>'Sectordirecteur 1'!K62</f>
        <v>SCORE:</v>
      </c>
      <c r="L131" s="161"/>
    </row>
    <row r="132" spans="1:12" ht="22" customHeight="1" thickBot="1" x14ac:dyDescent="0.25">
      <c r="A132" s="166"/>
      <c r="B132" s="163"/>
      <c r="C132" s="40" t="str">
        <f>C125</f>
        <v>Sectordirecteur 2</v>
      </c>
      <c r="D132" s="7"/>
      <c r="E132" s="42" t="str">
        <f>'Sectordirecteur 2'!E62</f>
        <v>SCORE:</v>
      </c>
      <c r="F132" s="168"/>
      <c r="G132" s="42" t="str">
        <f>'Sectordirecteur 2'!G62</f>
        <v>SCORE:</v>
      </c>
      <c r="H132" s="168"/>
      <c r="I132" s="32" t="str">
        <f>'Sectordirecteur 2'!I62</f>
        <v>SCORE:</v>
      </c>
      <c r="J132" s="161"/>
      <c r="K132" s="32" t="str">
        <f>'Sectordirecteur 2'!K62</f>
        <v>SCORE:</v>
      </c>
      <c r="L132" s="161"/>
    </row>
    <row r="133" spans="1:12" ht="20" customHeight="1" x14ac:dyDescent="0.2">
      <c r="A133" s="166"/>
      <c r="B133" s="163"/>
      <c r="C133" s="40" t="str">
        <f>C126</f>
        <v>Bestuurslid</v>
      </c>
      <c r="D133" s="7"/>
      <c r="E133" s="41" t="str">
        <f>Bestuurslid!E62</f>
        <v>SCORE:</v>
      </c>
      <c r="F133" s="168"/>
      <c r="G133" s="41" t="str">
        <f>Bestuurslid!G62</f>
        <v>SCORE:</v>
      </c>
      <c r="H133" s="168"/>
      <c r="I133" s="17" t="str">
        <f>Bestuurslid!I62</f>
        <v>SCORE:</v>
      </c>
      <c r="J133" s="161"/>
      <c r="K133" s="17" t="str">
        <f>Bestuurslid!K62</f>
        <v>SCORE:</v>
      </c>
      <c r="L133" s="161"/>
    </row>
    <row r="134" spans="1:12" ht="20" customHeight="1" x14ac:dyDescent="0.2">
      <c r="A134" s="166"/>
      <c r="B134" s="163"/>
      <c r="C134" s="86" t="s">
        <v>29</v>
      </c>
      <c r="D134" s="2"/>
      <c r="E134" s="23" t="s">
        <v>17</v>
      </c>
      <c r="F134" s="168"/>
      <c r="G134" s="23" t="s">
        <v>17</v>
      </c>
      <c r="H134" s="168"/>
      <c r="I134" s="33" t="s">
        <v>17</v>
      </c>
      <c r="J134" s="161"/>
      <c r="K134" s="33" t="s">
        <v>17</v>
      </c>
      <c r="L134" s="161"/>
    </row>
    <row r="135" spans="1:12" ht="20" customHeight="1" thickBot="1" x14ac:dyDescent="0.25">
      <c r="A135" s="167"/>
      <c r="B135" s="164"/>
      <c r="C135" s="87" t="s">
        <v>21</v>
      </c>
      <c r="D135" s="2"/>
      <c r="E135" s="99" t="str">
        <f>IF(E134="Beter","1000",IF(E134="Vergelijkbaar","500",IF(E134="Zeer matig","0",IF(E134="Onacceptabel","KO"," "))))</f>
        <v xml:space="preserve"> </v>
      </c>
      <c r="F135" s="34"/>
      <c r="G135" s="99" t="str">
        <f>IF(G134="Beter","1000",IF(G134="Vergelijkbaar","500",IF(G134="Zeer matig","0",IF(G134="Onacceptabel","KO"," "))))</f>
        <v xml:space="preserve"> </v>
      </c>
      <c r="H135" s="34"/>
      <c r="I135" s="99" t="str">
        <f>IF(I134="Beter","1000",IF(I134="Vergelijkbaar","500",IF(I134="Zeer matig","0",IF(I134="Onacceptabel","KO"," "))))</f>
        <v xml:space="preserve"> </v>
      </c>
      <c r="J135" s="34"/>
      <c r="K135" s="99" t="str">
        <f>IF(K134="Beter","1000",IF(K134="Vergelijkbaar","500",IF(K134="Zeer matig","0",IF(K134="Onacceptabel","KO"," "))))</f>
        <v xml:space="preserve"> </v>
      </c>
      <c r="L135" s="34"/>
    </row>
    <row r="136" spans="1:12" ht="22" customHeight="1" x14ac:dyDescent="0.2">
      <c r="A136" s="184" t="str">
        <f>'Beoordelen proefopdrachten'!A5</f>
        <v>Logo</v>
      </c>
      <c r="B136" s="162" t="str">
        <f>'Beoordelen proefopdrachten'!B5</f>
        <v>Kleur/contrast</v>
      </c>
      <c r="C136" s="40" t="str">
        <f>C129</f>
        <v>Medewerker ICT</v>
      </c>
      <c r="D136" s="7"/>
      <c r="E136" s="41" t="str">
        <f>'Medewerker ICT'!E65</f>
        <v>SCORE:</v>
      </c>
      <c r="F136" s="168" t="s">
        <v>27</v>
      </c>
      <c r="G136" s="41" t="str">
        <f>'Medewerker ICT'!G65</f>
        <v>SCORE:</v>
      </c>
      <c r="H136" s="168" t="s">
        <v>28</v>
      </c>
      <c r="I136" s="17" t="str">
        <f>'Medewerker ICT'!I65</f>
        <v>SCORE:</v>
      </c>
      <c r="J136" s="161" t="s">
        <v>25</v>
      </c>
      <c r="K136" s="17" t="str">
        <f>'Medewerker ICT'!K65</f>
        <v>SCORE:</v>
      </c>
      <c r="L136" s="161" t="s">
        <v>26</v>
      </c>
    </row>
    <row r="137" spans="1:12" ht="22" customHeight="1" thickBot="1" x14ac:dyDescent="0.25">
      <c r="A137" s="185"/>
      <c r="B137" s="163"/>
      <c r="C137" s="40" t="str">
        <f>C130</f>
        <v>Medewerker Facilitair/ financieel</v>
      </c>
      <c r="D137" s="7"/>
      <c r="E137" s="42" t="str">
        <f>'Medewerker Facilitair'!E65</f>
        <v>SCORE:</v>
      </c>
      <c r="F137" s="168"/>
      <c r="G137" s="42" t="str">
        <f>'Medewerker Facilitair'!G65</f>
        <v>SCORE:</v>
      </c>
      <c r="H137" s="168"/>
      <c r="I137" s="32" t="str">
        <f>'Medewerker Facilitair'!I65</f>
        <v>SCORE:</v>
      </c>
      <c r="J137" s="161"/>
      <c r="K137" s="32" t="str">
        <f>'Medewerker Facilitair'!K65</f>
        <v>SCORE:</v>
      </c>
      <c r="L137" s="161"/>
    </row>
    <row r="138" spans="1:12" ht="22" customHeight="1" x14ac:dyDescent="0.2">
      <c r="A138" s="185"/>
      <c r="B138" s="163"/>
      <c r="C138" s="40" t="str">
        <f>C131</f>
        <v>Sectordirecteur 1</v>
      </c>
      <c r="D138" s="7"/>
      <c r="E138" s="41" t="str">
        <f>'Sectordirecteur 1'!E65</f>
        <v>SCORE:</v>
      </c>
      <c r="F138" s="168"/>
      <c r="G138" s="41" t="str">
        <f>'Sectordirecteur 1'!G65</f>
        <v>SCORE:</v>
      </c>
      <c r="H138" s="168"/>
      <c r="I138" s="17" t="str">
        <f>'Sectordirecteur 1'!I65</f>
        <v>SCORE:</v>
      </c>
      <c r="J138" s="161"/>
      <c r="K138" s="17" t="str">
        <f>'Sectordirecteur 1'!K65</f>
        <v>SCORE:</v>
      </c>
      <c r="L138" s="161"/>
    </row>
    <row r="139" spans="1:12" ht="22" customHeight="1" thickBot="1" x14ac:dyDescent="0.25">
      <c r="A139" s="185"/>
      <c r="B139" s="163"/>
      <c r="C139" s="40" t="str">
        <f>C132</f>
        <v>Sectordirecteur 2</v>
      </c>
      <c r="D139" s="7"/>
      <c r="E139" s="42" t="str">
        <f>'Sectordirecteur 2'!E65</f>
        <v>SCORE:</v>
      </c>
      <c r="F139" s="168"/>
      <c r="G139" s="42" t="str">
        <f>'Sectordirecteur 2'!G65</f>
        <v>SCORE:</v>
      </c>
      <c r="H139" s="168"/>
      <c r="I139" s="32" t="str">
        <f>'Sectordirecteur 2'!I65</f>
        <v>SCORE:</v>
      </c>
      <c r="J139" s="161"/>
      <c r="K139" s="32" t="str">
        <f>'Sectordirecteur 2'!K65</f>
        <v>SCORE:</v>
      </c>
      <c r="L139" s="161"/>
    </row>
    <row r="140" spans="1:12" ht="20" customHeight="1" x14ac:dyDescent="0.2">
      <c r="A140" s="185"/>
      <c r="B140" s="163"/>
      <c r="C140" s="40" t="str">
        <f>C133</f>
        <v>Bestuurslid</v>
      </c>
      <c r="D140" s="7"/>
      <c r="E140" s="41" t="str">
        <f>Bestuurslid!E65</f>
        <v>SCORE:</v>
      </c>
      <c r="F140" s="168"/>
      <c r="G140" s="41" t="str">
        <f>Bestuurslid!G65</f>
        <v>SCORE:</v>
      </c>
      <c r="H140" s="168"/>
      <c r="I140" s="17" t="str">
        <f>Bestuurslid!I65</f>
        <v>SCORE:</v>
      </c>
      <c r="J140" s="161"/>
      <c r="K140" s="17" t="str">
        <f>Bestuurslid!K65</f>
        <v>SCORE:</v>
      </c>
      <c r="L140" s="161"/>
    </row>
    <row r="141" spans="1:12" ht="20" customHeight="1" x14ac:dyDescent="0.2">
      <c r="A141" s="185"/>
      <c r="B141" s="163"/>
      <c r="C141" s="86" t="s">
        <v>29</v>
      </c>
      <c r="D141" s="2"/>
      <c r="E141" s="23" t="s">
        <v>17</v>
      </c>
      <c r="F141" s="168"/>
      <c r="G141" s="23" t="s">
        <v>17</v>
      </c>
      <c r="H141" s="168"/>
      <c r="I141" s="33" t="s">
        <v>17</v>
      </c>
      <c r="J141" s="161"/>
      <c r="K141" s="33" t="s">
        <v>17</v>
      </c>
      <c r="L141" s="161"/>
    </row>
    <row r="142" spans="1:12" ht="20" customHeight="1" thickBot="1" x14ac:dyDescent="0.25">
      <c r="A142" s="186"/>
      <c r="B142" s="164"/>
      <c r="C142" s="87" t="s">
        <v>21</v>
      </c>
      <c r="D142" s="2"/>
      <c r="E142" s="99" t="str">
        <f>IF(E141="Beter","1000",IF(E141="Vergelijkbaar","500",IF(E141="Zeer matig","0",IF(E141="Onacceptabel","KO"," "))))</f>
        <v xml:space="preserve"> </v>
      </c>
      <c r="F142" s="34"/>
      <c r="G142" s="99" t="str">
        <f>IF(G141="Beter","1000",IF(G141="Vergelijkbaar","500",IF(G141="Zeer matig","0",IF(G141="Onacceptabel","KO"," "))))</f>
        <v xml:space="preserve"> </v>
      </c>
      <c r="H142" s="34"/>
      <c r="I142" s="99" t="str">
        <f>IF(I141="Beter","1000",IF(I141="Vergelijkbaar","500",IF(I141="Zeer matig","0",IF(I141="Onacceptabel","KO"," "))))</f>
        <v xml:space="preserve"> </v>
      </c>
      <c r="J142" s="34"/>
      <c r="K142" s="99" t="str">
        <f>IF(K141="Beter","1000",IF(K141="Vergelijkbaar","500",IF(K141="Zeer matig","0",IF(K141="Onacceptabel","KO"," "))))</f>
        <v xml:space="preserve"> </v>
      </c>
      <c r="L142" s="34"/>
    </row>
    <row r="143" spans="1:12" ht="22" customHeight="1" x14ac:dyDescent="0.2">
      <c r="A143" s="165" t="str">
        <f>'Beoordelen proefopdrachten'!A6</f>
        <v>Algemeen</v>
      </c>
      <c r="B143" s="162" t="str">
        <f>'Beoordelen proefopdrachten'!B6</f>
        <v>Strepen</v>
      </c>
      <c r="C143" s="40" t="str">
        <f>C136</f>
        <v>Medewerker ICT</v>
      </c>
      <c r="D143" s="7"/>
      <c r="E143" s="41" t="str">
        <f>'Medewerker ICT'!E68</f>
        <v>SCORE:</v>
      </c>
      <c r="F143" s="168" t="s">
        <v>27</v>
      </c>
      <c r="G143" s="41" t="str">
        <f>'Medewerker ICT'!G68</f>
        <v>SCORE:</v>
      </c>
      <c r="H143" s="168" t="s">
        <v>28</v>
      </c>
      <c r="I143" s="17" t="str">
        <f>'Medewerker ICT'!I68</f>
        <v>SCORE:</v>
      </c>
      <c r="J143" s="161" t="s">
        <v>25</v>
      </c>
      <c r="K143" s="17" t="str">
        <f>'Medewerker ICT'!K68</f>
        <v>SCORE:</v>
      </c>
      <c r="L143" s="161" t="s">
        <v>26</v>
      </c>
    </row>
    <row r="144" spans="1:12" ht="22" customHeight="1" thickBot="1" x14ac:dyDescent="0.25">
      <c r="A144" s="166"/>
      <c r="B144" s="163"/>
      <c r="C144" s="40" t="str">
        <f>C137</f>
        <v>Medewerker Facilitair/ financieel</v>
      </c>
      <c r="D144" s="7"/>
      <c r="E144" s="42" t="str">
        <f>'Medewerker Facilitair'!E68</f>
        <v>SCORE:</v>
      </c>
      <c r="F144" s="168"/>
      <c r="G144" s="42" t="str">
        <f>'Medewerker Facilitair'!G68</f>
        <v>SCORE:</v>
      </c>
      <c r="H144" s="168"/>
      <c r="I144" s="32" t="str">
        <f>'Medewerker Facilitair'!I68</f>
        <v>SCORE:</v>
      </c>
      <c r="J144" s="161"/>
      <c r="K144" s="32" t="str">
        <f>'Medewerker Facilitair'!K68</f>
        <v>SCORE:</v>
      </c>
      <c r="L144" s="161"/>
    </row>
    <row r="145" spans="1:12" ht="22" customHeight="1" x14ac:dyDescent="0.2">
      <c r="A145" s="166"/>
      <c r="B145" s="163"/>
      <c r="C145" s="40" t="str">
        <f>C138</f>
        <v>Sectordirecteur 1</v>
      </c>
      <c r="D145" s="7"/>
      <c r="E145" s="41" t="str">
        <f>'Sectordirecteur 1'!E68</f>
        <v>SCORE:</v>
      </c>
      <c r="F145" s="168"/>
      <c r="G145" s="41" t="str">
        <f>'Sectordirecteur 1'!G68</f>
        <v>SCORE:</v>
      </c>
      <c r="H145" s="168"/>
      <c r="I145" s="17" t="str">
        <f>'Sectordirecteur 1'!I68</f>
        <v>SCORE:</v>
      </c>
      <c r="J145" s="161"/>
      <c r="K145" s="17" t="str">
        <f>'Sectordirecteur 1'!K68</f>
        <v>SCORE:</v>
      </c>
      <c r="L145" s="161"/>
    </row>
    <row r="146" spans="1:12" ht="22" customHeight="1" thickBot="1" x14ac:dyDescent="0.25">
      <c r="A146" s="166"/>
      <c r="B146" s="163"/>
      <c r="C146" s="40" t="str">
        <f>C139</f>
        <v>Sectordirecteur 2</v>
      </c>
      <c r="D146" s="7"/>
      <c r="E146" s="42" t="str">
        <f>'Sectordirecteur 2'!E68</f>
        <v>SCORE:</v>
      </c>
      <c r="F146" s="168"/>
      <c r="G146" s="42" t="str">
        <f>'Sectordirecteur 2'!G68</f>
        <v>SCORE:</v>
      </c>
      <c r="H146" s="168"/>
      <c r="I146" s="32" t="str">
        <f>'Sectordirecteur 2'!I68</f>
        <v>SCORE:</v>
      </c>
      <c r="J146" s="161"/>
      <c r="K146" s="32" t="str">
        <f>'Sectordirecteur 2'!K68</f>
        <v>SCORE:</v>
      </c>
      <c r="L146" s="161"/>
    </row>
    <row r="147" spans="1:12" ht="20" customHeight="1" x14ac:dyDescent="0.2">
      <c r="A147" s="166"/>
      <c r="B147" s="163"/>
      <c r="C147" s="40" t="str">
        <f>C140</f>
        <v>Bestuurslid</v>
      </c>
      <c r="D147" s="7"/>
      <c r="E147" s="41" t="str">
        <f>Bestuurslid!E68</f>
        <v>SCORE:</v>
      </c>
      <c r="F147" s="168"/>
      <c r="G147" s="41" t="str">
        <f>Bestuurslid!G68</f>
        <v>SCORE:</v>
      </c>
      <c r="H147" s="168"/>
      <c r="I147" s="17" t="str">
        <f>Bestuurslid!I68</f>
        <v>SCORE:</v>
      </c>
      <c r="J147" s="161"/>
      <c r="K147" s="17" t="str">
        <f>Bestuurslid!K68</f>
        <v>SCORE:</v>
      </c>
      <c r="L147" s="161"/>
    </row>
    <row r="148" spans="1:12" ht="20" customHeight="1" x14ac:dyDescent="0.2">
      <c r="A148" s="166"/>
      <c r="B148" s="163"/>
      <c r="C148" s="86" t="s">
        <v>29</v>
      </c>
      <c r="D148" s="2"/>
      <c r="E148" s="23" t="s">
        <v>17</v>
      </c>
      <c r="F148" s="168"/>
      <c r="G148" s="23" t="s">
        <v>17</v>
      </c>
      <c r="H148" s="168"/>
      <c r="I148" s="33" t="s">
        <v>17</v>
      </c>
      <c r="J148" s="161"/>
      <c r="K148" s="33" t="s">
        <v>17</v>
      </c>
      <c r="L148" s="161"/>
    </row>
    <row r="149" spans="1:12" ht="20" customHeight="1" thickBot="1" x14ac:dyDescent="0.25">
      <c r="A149" s="166"/>
      <c r="B149" s="164"/>
      <c r="C149" s="87" t="s">
        <v>21</v>
      </c>
      <c r="D149" s="2"/>
      <c r="E149" s="99" t="str">
        <f>IF(E148="Beter","1000",IF(E148="Vergelijkbaar","500",IF(E148="Zeer matig","0",IF(E148="Onacceptabel","KO"," "))))</f>
        <v xml:space="preserve"> </v>
      </c>
      <c r="F149" s="34"/>
      <c r="G149" s="99" t="str">
        <f>IF(G148="Beter","1000",IF(G148="Vergelijkbaar","500",IF(G148="Zeer matig","0",IF(G148="Onacceptabel","KO"," "))))</f>
        <v xml:space="preserve"> </v>
      </c>
      <c r="H149" s="34"/>
      <c r="I149" s="99" t="str">
        <f>IF(I148="Beter","1000",IF(I148="Vergelijkbaar","500",IF(I148="Zeer matig","0",IF(I148="Onacceptabel","KO"," "))))</f>
        <v xml:space="preserve"> </v>
      </c>
      <c r="J149" s="34"/>
      <c r="K149" s="99" t="str">
        <f>IF(K148="Beter","1000",IF(K148="Vergelijkbaar","500",IF(K148="Zeer matig","0",IF(K148="Onacceptabel","KO"," "))))</f>
        <v xml:space="preserve"> </v>
      </c>
      <c r="L149" s="34"/>
    </row>
    <row r="150" spans="1:12" ht="22" customHeight="1" x14ac:dyDescent="0.2">
      <c r="A150" s="166"/>
      <c r="B150" s="162" t="str">
        <f>'Beoordelen proefopdrachten'!B7</f>
        <v>Recht</v>
      </c>
      <c r="C150" s="40" t="str">
        <f>C143</f>
        <v>Medewerker ICT</v>
      </c>
      <c r="D150" s="7"/>
      <c r="E150" s="41" t="str">
        <f>'Medewerker ICT'!E71</f>
        <v>SCORE:</v>
      </c>
      <c r="F150" s="168" t="s">
        <v>27</v>
      </c>
      <c r="G150" s="41" t="str">
        <f>'Medewerker ICT'!G71</f>
        <v>SCORE:</v>
      </c>
      <c r="H150" s="168" t="s">
        <v>28</v>
      </c>
      <c r="I150" s="17" t="str">
        <f>'Medewerker ICT'!I71</f>
        <v>SCORE:</v>
      </c>
      <c r="J150" s="161" t="s">
        <v>25</v>
      </c>
      <c r="K150" s="17" t="str">
        <f>'Medewerker ICT'!K71</f>
        <v>SCORE:</v>
      </c>
      <c r="L150" s="161" t="s">
        <v>26</v>
      </c>
    </row>
    <row r="151" spans="1:12" ht="22" customHeight="1" thickBot="1" x14ac:dyDescent="0.25">
      <c r="A151" s="166"/>
      <c r="B151" s="163"/>
      <c r="C151" s="40" t="str">
        <f>C144</f>
        <v>Medewerker Facilitair/ financieel</v>
      </c>
      <c r="D151" s="7"/>
      <c r="E151" s="42" t="str">
        <f>'Medewerker Facilitair'!E71</f>
        <v>SCORE:</v>
      </c>
      <c r="F151" s="168"/>
      <c r="G151" s="42" t="str">
        <f>'Medewerker Facilitair'!G71</f>
        <v>SCORE:</v>
      </c>
      <c r="H151" s="168"/>
      <c r="I151" s="32" t="str">
        <f>'Medewerker Facilitair'!I71</f>
        <v>SCORE:</v>
      </c>
      <c r="J151" s="161"/>
      <c r="K151" s="32" t="str">
        <f>'Medewerker Facilitair'!K71</f>
        <v>SCORE:</v>
      </c>
      <c r="L151" s="161"/>
    </row>
    <row r="152" spans="1:12" ht="22" customHeight="1" x14ac:dyDescent="0.2">
      <c r="A152" s="166"/>
      <c r="B152" s="163"/>
      <c r="C152" s="40" t="str">
        <f>C145</f>
        <v>Sectordirecteur 1</v>
      </c>
      <c r="D152" s="7"/>
      <c r="E152" s="41" t="str">
        <f>'Sectordirecteur 1'!E71</f>
        <v>SCORE:</v>
      </c>
      <c r="F152" s="168"/>
      <c r="G152" s="41" t="str">
        <f>'Sectordirecteur 1'!G71</f>
        <v>SCORE:</v>
      </c>
      <c r="H152" s="168"/>
      <c r="I152" s="17" t="str">
        <f>'Sectordirecteur 1'!I71</f>
        <v>SCORE:</v>
      </c>
      <c r="J152" s="161"/>
      <c r="K152" s="17" t="str">
        <f>'Sectordirecteur 1'!K71</f>
        <v>SCORE:</v>
      </c>
      <c r="L152" s="161"/>
    </row>
    <row r="153" spans="1:12" ht="22" customHeight="1" thickBot="1" x14ac:dyDescent="0.25">
      <c r="A153" s="166"/>
      <c r="B153" s="163"/>
      <c r="C153" s="40" t="str">
        <f>C146</f>
        <v>Sectordirecteur 2</v>
      </c>
      <c r="D153" s="7"/>
      <c r="E153" s="42" t="str">
        <f>'Sectordirecteur 2'!E71</f>
        <v>SCORE:</v>
      </c>
      <c r="F153" s="168"/>
      <c r="G153" s="42" t="str">
        <f>'Sectordirecteur 2'!G71</f>
        <v>SCORE:</v>
      </c>
      <c r="H153" s="168"/>
      <c r="I153" s="32" t="str">
        <f>'Sectordirecteur 2'!I71</f>
        <v>SCORE:</v>
      </c>
      <c r="J153" s="161"/>
      <c r="K153" s="32" t="str">
        <f>'Sectordirecteur 2'!K71</f>
        <v>SCORE:</v>
      </c>
      <c r="L153" s="161"/>
    </row>
    <row r="154" spans="1:12" ht="20" customHeight="1" x14ac:dyDescent="0.2">
      <c r="A154" s="166"/>
      <c r="B154" s="163"/>
      <c r="C154" s="40" t="str">
        <f>C147</f>
        <v>Bestuurslid</v>
      </c>
      <c r="D154" s="7"/>
      <c r="E154" s="41" t="str">
        <f>Bestuurslid!E71</f>
        <v>SCORE:</v>
      </c>
      <c r="F154" s="168"/>
      <c r="G154" s="41" t="str">
        <f>Bestuurslid!G71</f>
        <v>SCORE:</v>
      </c>
      <c r="H154" s="168"/>
      <c r="I154" s="17" t="str">
        <f>Bestuurslid!I71</f>
        <v>SCORE:</v>
      </c>
      <c r="J154" s="161"/>
      <c r="K154" s="17" t="str">
        <f>Bestuurslid!K71</f>
        <v>SCORE:</v>
      </c>
      <c r="L154" s="161"/>
    </row>
    <row r="155" spans="1:12" ht="20" customHeight="1" x14ac:dyDescent="0.2">
      <c r="A155" s="166"/>
      <c r="B155" s="163"/>
      <c r="C155" s="86" t="s">
        <v>29</v>
      </c>
      <c r="D155" s="2"/>
      <c r="E155" s="23" t="s">
        <v>17</v>
      </c>
      <c r="F155" s="168"/>
      <c r="G155" s="23" t="s">
        <v>17</v>
      </c>
      <c r="H155" s="168"/>
      <c r="I155" s="33" t="s">
        <v>17</v>
      </c>
      <c r="J155" s="161"/>
      <c r="K155" s="33" t="s">
        <v>17</v>
      </c>
      <c r="L155" s="161"/>
    </row>
    <row r="156" spans="1:12" ht="20" customHeight="1" thickBot="1" x14ac:dyDescent="0.25">
      <c r="A156" s="167"/>
      <c r="B156" s="164"/>
      <c r="C156" s="87" t="s">
        <v>21</v>
      </c>
      <c r="D156" s="2"/>
      <c r="E156" s="99" t="str">
        <f>IF(E155="Beter","1000",IF(E155="Vergelijkbaar","500",IF(E155="Zeer matig","0",IF(E155="Onacceptabel","KO"," "))))</f>
        <v xml:space="preserve"> </v>
      </c>
      <c r="F156" s="34"/>
      <c r="G156" s="99" t="str">
        <f>IF(G155="Beter","1000",IF(G155="Vergelijkbaar","500",IF(G155="Zeer matig","0",IF(G155="Onacceptabel","KO"," "))))</f>
        <v xml:space="preserve"> </v>
      </c>
      <c r="H156" s="34"/>
      <c r="I156" s="99" t="str">
        <f>IF(I155="Beter","1000",IF(I155="Vergelijkbaar","500",IF(I155="Zeer matig","0",IF(I155="Onacceptabel","KO"," "))))</f>
        <v xml:space="preserve"> </v>
      </c>
      <c r="J156" s="34"/>
      <c r="K156" s="99" t="str">
        <f>IF(K155="Beter","1000",IF(K155="Vergelijkbaar","500",IF(K155="Zeer matig","0",IF(K155="Onacceptabel","KO"," "))))</f>
        <v xml:space="preserve"> </v>
      </c>
      <c r="L156" s="34"/>
    </row>
    <row r="157" spans="1:12" ht="40" customHeight="1" x14ac:dyDescent="0.2">
      <c r="A157" s="9"/>
      <c r="B157" s="35"/>
      <c r="C157" s="98" t="s">
        <v>35</v>
      </c>
      <c r="D157" s="95"/>
      <c r="E157" s="174" t="e">
        <f>(E114+G114+I114+K114+E121+G121+I121+K121+E128+G128+I128+K128+E135+G135+I135+K135+E142+G142+I142+K142+E149+G149+I149+K149+E156+G156+I156+K156)/28</f>
        <v>#VALUE!</v>
      </c>
      <c r="F157" s="175"/>
      <c r="G157" s="175"/>
      <c r="H157" s="175"/>
      <c r="I157" s="175"/>
      <c r="J157" s="175"/>
      <c r="K157" s="175"/>
      <c r="L157" s="176"/>
    </row>
  </sheetData>
  <sheetProtection algorithmName="SHA-512" hashValue="MqL1IQubaYIT9o/YhFn5we+K1c1Jf5Sbd1aErn0S0icAM6uYkMzM5nX+DIsZo9rNGK0BmWHPoaBdMbTez/a2yg==" saltValue="UvLga3kcpg9LVDBnMnrCsA==" spinCount="100000" sheet="1" objects="1" scenarios="1"/>
  <mergeCells count="134">
    <mergeCell ref="E105:L105"/>
    <mergeCell ref="E157:L157"/>
    <mergeCell ref="A143:A156"/>
    <mergeCell ref="I107:J107"/>
    <mergeCell ref="K107:L107"/>
    <mergeCell ref="E1:L1"/>
    <mergeCell ref="A1:C1"/>
    <mergeCell ref="A56:A83"/>
    <mergeCell ref="B91:B97"/>
    <mergeCell ref="B98:B104"/>
    <mergeCell ref="A91:A104"/>
    <mergeCell ref="B108:B114"/>
    <mergeCell ref="B115:B121"/>
    <mergeCell ref="B122:B128"/>
    <mergeCell ref="B129:B135"/>
    <mergeCell ref="B136:B142"/>
    <mergeCell ref="A136:A142"/>
    <mergeCell ref="B56:B62"/>
    <mergeCell ref="I55:J55"/>
    <mergeCell ref="K55:L55"/>
    <mergeCell ref="B63:B69"/>
    <mergeCell ref="F143:F148"/>
    <mergeCell ref="H143:H148"/>
    <mergeCell ref="J150:J155"/>
    <mergeCell ref="L150:L155"/>
    <mergeCell ref="F150:F155"/>
    <mergeCell ref="H150:H155"/>
    <mergeCell ref="E3:F3"/>
    <mergeCell ref="G3:H3"/>
    <mergeCell ref="J136:J141"/>
    <mergeCell ref="F84:F89"/>
    <mergeCell ref="H84:H89"/>
    <mergeCell ref="J98:J103"/>
    <mergeCell ref="L98:L103"/>
    <mergeCell ref="F98:F103"/>
    <mergeCell ref="H98:H103"/>
    <mergeCell ref="J108:J113"/>
    <mergeCell ref="L108:L113"/>
    <mergeCell ref="F108:F113"/>
    <mergeCell ref="H108:H113"/>
    <mergeCell ref="J70:J75"/>
    <mergeCell ref="L70:L75"/>
    <mergeCell ref="F70:F75"/>
    <mergeCell ref="H70:H75"/>
    <mergeCell ref="J77:J82"/>
    <mergeCell ref="L77:L82"/>
    <mergeCell ref="F77:F82"/>
    <mergeCell ref="H77:H82"/>
    <mergeCell ref="L84:L89"/>
    <mergeCell ref="B70:B76"/>
    <mergeCell ref="H4:H9"/>
    <mergeCell ref="J11:J16"/>
    <mergeCell ref="F11:F16"/>
    <mergeCell ref="J18:J23"/>
    <mergeCell ref="F18:F23"/>
    <mergeCell ref="J25:J30"/>
    <mergeCell ref="F25:F30"/>
    <mergeCell ref="J32:J37"/>
    <mergeCell ref="F32:F37"/>
    <mergeCell ref="H11:H16"/>
    <mergeCell ref="E53:L53"/>
    <mergeCell ref="L63:L68"/>
    <mergeCell ref="B143:B149"/>
    <mergeCell ref="B150:B156"/>
    <mergeCell ref="H63:H68"/>
    <mergeCell ref="A55:C55"/>
    <mergeCell ref="A108:A135"/>
    <mergeCell ref="L129:L134"/>
    <mergeCell ref="F129:F134"/>
    <mergeCell ref="H129:H134"/>
    <mergeCell ref="L136:L141"/>
    <mergeCell ref="F136:F141"/>
    <mergeCell ref="H136:H141"/>
    <mergeCell ref="J143:J148"/>
    <mergeCell ref="L143:L148"/>
    <mergeCell ref="J115:J120"/>
    <mergeCell ref="L115:L120"/>
    <mergeCell ref="F115:F120"/>
    <mergeCell ref="H115:H120"/>
    <mergeCell ref="J122:J127"/>
    <mergeCell ref="L122:L127"/>
    <mergeCell ref="F122:F127"/>
    <mergeCell ref="H122:H127"/>
    <mergeCell ref="J129:J134"/>
    <mergeCell ref="F63:F68"/>
    <mergeCell ref="J84:J89"/>
    <mergeCell ref="A39:A52"/>
    <mergeCell ref="B18:B24"/>
    <mergeCell ref="J91:J96"/>
    <mergeCell ref="L91:L96"/>
    <mergeCell ref="F91:F96"/>
    <mergeCell ref="H91:H96"/>
    <mergeCell ref="E107:F107"/>
    <mergeCell ref="G107:H107"/>
    <mergeCell ref="H46:H51"/>
    <mergeCell ref="E55:F55"/>
    <mergeCell ref="G55:H55"/>
    <mergeCell ref="F39:F44"/>
    <mergeCell ref="F46:F51"/>
    <mergeCell ref="J56:J61"/>
    <mergeCell ref="L56:L61"/>
    <mergeCell ref="A107:C107"/>
    <mergeCell ref="L18:L23"/>
    <mergeCell ref="H18:H23"/>
    <mergeCell ref="L46:L51"/>
    <mergeCell ref="J39:J44"/>
    <mergeCell ref="J46:J51"/>
    <mergeCell ref="F56:F61"/>
    <mergeCell ref="H56:H61"/>
    <mergeCell ref="J63:J68"/>
    <mergeCell ref="I3:J3"/>
    <mergeCell ref="K3:L3"/>
    <mergeCell ref="L11:L16"/>
    <mergeCell ref="B77:B83"/>
    <mergeCell ref="B84:B90"/>
    <mergeCell ref="A84:A90"/>
    <mergeCell ref="L25:L30"/>
    <mergeCell ref="H25:H30"/>
    <mergeCell ref="L32:L37"/>
    <mergeCell ref="H32:H37"/>
    <mergeCell ref="F4:F9"/>
    <mergeCell ref="J4:J9"/>
    <mergeCell ref="L4:L9"/>
    <mergeCell ref="L39:L44"/>
    <mergeCell ref="H39:H44"/>
    <mergeCell ref="B4:B10"/>
    <mergeCell ref="A3:C3"/>
    <mergeCell ref="B11:B17"/>
    <mergeCell ref="B25:B31"/>
    <mergeCell ref="A4:A31"/>
    <mergeCell ref="B32:B38"/>
    <mergeCell ref="A32:A38"/>
    <mergeCell ref="B39:B45"/>
    <mergeCell ref="B46:B52"/>
  </mergeCells>
  <phoneticPr fontId="20" type="noConversion"/>
  <conditionalFormatting sqref="J10 E4:E8 K9 G4:G8 I23 K23 M69 M63 H4:J4 H11 H18 H25 H32 H39 H46 I5:I9 I57:I61 I109:I113 L10">
    <cfRule type="containsText" dxfId="180" priority="2867" operator="containsText" text="onvoldoende">
      <formula>NOT(ISERROR(SEARCH("onvoldoende",E4)))</formula>
    </cfRule>
  </conditionalFormatting>
  <conditionalFormatting sqref="G143:G147">
    <cfRule type="containsText" dxfId="179" priority="876" operator="containsText" text="onvoldoende">
      <formula>NOT(ISERROR(SEARCH("onvoldoende",G143)))</formula>
    </cfRule>
  </conditionalFormatting>
  <conditionalFormatting sqref="E150:E154">
    <cfRule type="containsText" dxfId="178" priority="880" operator="containsText" text="onvoldoende">
      <formula>NOT(ISERROR(SEARCH("onvoldoende",E150)))</formula>
    </cfRule>
  </conditionalFormatting>
  <conditionalFormatting sqref="K63:K67">
    <cfRule type="containsText" dxfId="177" priority="963" operator="containsText" text="onvoldoende">
      <formula>NOT(ISERROR(SEARCH("onvoldoende",K63)))</formula>
    </cfRule>
  </conditionalFormatting>
  <conditionalFormatting sqref="G63:G67">
    <cfRule type="containsText" dxfId="176" priority="961" operator="containsText" text="onvoldoende">
      <formula>NOT(ISERROR(SEARCH("onvoldoende",G63)))</formula>
    </cfRule>
  </conditionalFormatting>
  <conditionalFormatting sqref="E63:E67">
    <cfRule type="containsText" dxfId="175" priority="962" operator="containsText" text="onvoldoende">
      <formula>NOT(ISERROR(SEARCH("onvoldoende",E63)))</formula>
    </cfRule>
  </conditionalFormatting>
  <conditionalFormatting sqref="I70:I74">
    <cfRule type="containsText" dxfId="174" priority="960" operator="containsText" text="onvoldoende">
      <formula>NOT(ISERROR(SEARCH("onvoldoende",I70)))</formula>
    </cfRule>
  </conditionalFormatting>
  <conditionalFormatting sqref="I84:I88">
    <cfRule type="containsText" dxfId="173" priority="958" operator="containsText" text="onvoldoende">
      <formula>NOT(ISERROR(SEARCH("onvoldoende",I84)))</formula>
    </cfRule>
  </conditionalFormatting>
  <conditionalFormatting sqref="I77:I81">
    <cfRule type="containsText" dxfId="172" priority="959" operator="containsText" text="onvoldoende">
      <formula>NOT(ISERROR(SEARCH("onvoldoende",I77)))</formula>
    </cfRule>
  </conditionalFormatting>
  <conditionalFormatting sqref="I91:I95">
    <cfRule type="containsText" dxfId="171" priority="957" operator="containsText" text="onvoldoende">
      <formula>NOT(ISERROR(SEARCH("onvoldoende",I91)))</formula>
    </cfRule>
  </conditionalFormatting>
  <conditionalFormatting sqref="I98:I102">
    <cfRule type="containsText" dxfId="170" priority="956" operator="containsText" text="onvoldoende">
      <formula>NOT(ISERROR(SEARCH("onvoldoende",I98)))</formula>
    </cfRule>
  </conditionalFormatting>
  <conditionalFormatting sqref="K70:K74">
    <cfRule type="containsText" dxfId="169" priority="955" operator="containsText" text="onvoldoende">
      <formula>NOT(ISERROR(SEARCH("onvoldoende",K70)))</formula>
    </cfRule>
  </conditionalFormatting>
  <conditionalFormatting sqref="K77:K81">
    <cfRule type="containsText" dxfId="168" priority="954" operator="containsText" text="onvoldoende">
      <formula>NOT(ISERROR(SEARCH("onvoldoende",K77)))</formula>
    </cfRule>
  </conditionalFormatting>
  <conditionalFormatting sqref="K91:K95">
    <cfRule type="containsText" dxfId="167" priority="952" operator="containsText" text="onvoldoende">
      <formula>NOT(ISERROR(SEARCH("onvoldoende",K91)))</formula>
    </cfRule>
  </conditionalFormatting>
  <conditionalFormatting sqref="K84:K88">
    <cfRule type="containsText" dxfId="166" priority="953" operator="containsText" text="onvoldoende">
      <formula>NOT(ISERROR(SEARCH("onvoldoende",K84)))</formula>
    </cfRule>
  </conditionalFormatting>
  <conditionalFormatting sqref="K98:K102">
    <cfRule type="containsText" dxfId="165" priority="951" operator="containsText" text="onvoldoende">
      <formula>NOT(ISERROR(SEARCH("onvoldoende",K98)))</formula>
    </cfRule>
  </conditionalFormatting>
  <conditionalFormatting sqref="E70:E74">
    <cfRule type="containsText" dxfId="164" priority="950" operator="containsText" text="onvoldoende">
      <formula>NOT(ISERROR(SEARCH("onvoldoende",E70)))</formula>
    </cfRule>
  </conditionalFormatting>
  <conditionalFormatting sqref="E77:E81">
    <cfRule type="containsText" dxfId="163" priority="949" operator="containsText" text="onvoldoende">
      <formula>NOT(ISERROR(SEARCH("onvoldoende",E77)))</formula>
    </cfRule>
  </conditionalFormatting>
  <conditionalFormatting sqref="E84:E88">
    <cfRule type="containsText" dxfId="162" priority="948" operator="containsText" text="onvoldoende">
      <formula>NOT(ISERROR(SEARCH("onvoldoende",E84)))</formula>
    </cfRule>
  </conditionalFormatting>
  <conditionalFormatting sqref="E98:E102">
    <cfRule type="containsText" dxfId="161" priority="946" operator="containsText" text="onvoldoende">
      <formula>NOT(ISERROR(SEARCH("onvoldoende",E98)))</formula>
    </cfRule>
  </conditionalFormatting>
  <conditionalFormatting sqref="E91:E95">
    <cfRule type="containsText" dxfId="160" priority="947" operator="containsText" text="onvoldoende">
      <formula>NOT(ISERROR(SEARCH("onvoldoende",E91)))</formula>
    </cfRule>
  </conditionalFormatting>
  <conditionalFormatting sqref="G70:G74">
    <cfRule type="containsText" dxfId="159" priority="945" operator="containsText" text="onvoldoende">
      <formula>NOT(ISERROR(SEARCH("onvoldoende",G70)))</formula>
    </cfRule>
  </conditionalFormatting>
  <conditionalFormatting sqref="G77:G81">
    <cfRule type="containsText" dxfId="158" priority="944" operator="containsText" text="onvoldoende">
      <formula>NOT(ISERROR(SEARCH("onvoldoende",G77)))</formula>
    </cfRule>
  </conditionalFormatting>
  <conditionalFormatting sqref="G84:G88">
    <cfRule type="containsText" dxfId="157" priority="943" operator="containsText" text="onvoldoende">
      <formula>NOT(ISERROR(SEARCH("onvoldoende",G84)))</formula>
    </cfRule>
  </conditionalFormatting>
  <conditionalFormatting sqref="I108 E108:E112 K113 G108:G112">
    <cfRule type="containsText" dxfId="156" priority="940" operator="containsText" text="onvoldoende">
      <formula>NOT(ISERROR(SEARCH("onvoldoende",E108)))</formula>
    </cfRule>
  </conditionalFormatting>
  <conditionalFormatting sqref="I134 K134">
    <cfRule type="containsText" dxfId="155" priority="937" operator="containsText" text="onvoldoende">
      <formula>NOT(ISERROR(SEARCH("onvoldoende",I134)))</formula>
    </cfRule>
  </conditionalFormatting>
  <conditionalFormatting sqref="G91:G95">
    <cfRule type="containsText" dxfId="154" priority="942" operator="containsText" text="onvoldoende">
      <formula>NOT(ISERROR(SEARCH("onvoldoende",G91)))</formula>
    </cfRule>
  </conditionalFormatting>
  <conditionalFormatting sqref="I155 K155">
    <cfRule type="containsText" dxfId="153" priority="934" operator="containsText" text="onvoldoende">
      <formula>NOT(ISERROR(SEARCH("onvoldoende",I155)))</formula>
    </cfRule>
  </conditionalFormatting>
  <conditionalFormatting sqref="G98:G102">
    <cfRule type="containsText" dxfId="152" priority="941" operator="containsText" text="onvoldoende">
      <formula>NOT(ISERROR(SEARCH("onvoldoende",G98)))</formula>
    </cfRule>
  </conditionalFormatting>
  <conditionalFormatting sqref="I120 K120">
    <cfRule type="containsText" dxfId="151" priority="939" operator="containsText" text="onvoldoende">
      <formula>NOT(ISERROR(SEARCH("onvoldoende",I120)))</formula>
    </cfRule>
  </conditionalFormatting>
  <conditionalFormatting sqref="I127 K127">
    <cfRule type="containsText" dxfId="150" priority="938" operator="containsText" text="onvoldoende">
      <formula>NOT(ISERROR(SEARCH("onvoldoende",I127)))</formula>
    </cfRule>
  </conditionalFormatting>
  <conditionalFormatting sqref="I141 K141">
    <cfRule type="containsText" dxfId="149" priority="936" operator="containsText" text="onvoldoende">
      <formula>NOT(ISERROR(SEARCH("onvoldoende",I141)))</formula>
    </cfRule>
  </conditionalFormatting>
  <conditionalFormatting sqref="I148 K148">
    <cfRule type="containsText" dxfId="148" priority="935" operator="containsText" text="onvoldoende">
      <formula>NOT(ISERROR(SEARCH("onvoldoende",I148)))</formula>
    </cfRule>
  </conditionalFormatting>
  <conditionalFormatting sqref="J156">
    <cfRule type="containsText" dxfId="147" priority="920" operator="containsText" text="onvoldoende">
      <formula>NOT(ISERROR(SEARCH("onvoldoende",J156)))</formula>
    </cfRule>
  </conditionalFormatting>
  <conditionalFormatting sqref="K108:K112">
    <cfRule type="containsText" dxfId="146" priority="900" operator="containsText" text="onvoldoende">
      <formula>NOT(ISERROR(SEARCH("onvoldoende",K108)))</formula>
    </cfRule>
  </conditionalFormatting>
  <conditionalFormatting sqref="I115:I116 I118:I119">
    <cfRule type="containsText" dxfId="145" priority="899" operator="containsText" text="onvoldoende">
      <formula>NOT(ISERROR(SEARCH("onvoldoende",I115)))</formula>
    </cfRule>
  </conditionalFormatting>
  <conditionalFormatting sqref="I117">
    <cfRule type="containsText" dxfId="144" priority="898" operator="containsText" text="onvoldoende">
      <formula>NOT(ISERROR(SEARCH("onvoldoende",I117)))</formula>
    </cfRule>
  </conditionalFormatting>
  <conditionalFormatting sqref="K115:K119">
    <cfRule type="containsText" dxfId="143" priority="897" operator="containsText" text="onvoldoende">
      <formula>NOT(ISERROR(SEARCH("onvoldoende",K115)))</formula>
    </cfRule>
  </conditionalFormatting>
  <conditionalFormatting sqref="E115:E119">
    <cfRule type="containsText" dxfId="142" priority="896" operator="containsText" text="onvoldoende">
      <formula>NOT(ISERROR(SEARCH("onvoldoende",E115)))</formula>
    </cfRule>
  </conditionalFormatting>
  <conditionalFormatting sqref="G115:G119">
    <cfRule type="containsText" dxfId="141" priority="895" operator="containsText" text="onvoldoende">
      <formula>NOT(ISERROR(SEARCH("onvoldoende",G115)))</formula>
    </cfRule>
  </conditionalFormatting>
  <conditionalFormatting sqref="I122:I126">
    <cfRule type="containsText" dxfId="140" priority="894" operator="containsText" text="onvoldoende">
      <formula>NOT(ISERROR(SEARCH("onvoldoende",I122)))</formula>
    </cfRule>
  </conditionalFormatting>
  <conditionalFormatting sqref="I129:I133">
    <cfRule type="containsText" dxfId="139" priority="893" operator="containsText" text="onvoldoende">
      <formula>NOT(ISERROR(SEARCH("onvoldoende",I129)))</formula>
    </cfRule>
  </conditionalFormatting>
  <conditionalFormatting sqref="I136:I140">
    <cfRule type="containsText" dxfId="138" priority="892" operator="containsText" text="onvoldoende">
      <formula>NOT(ISERROR(SEARCH("onvoldoende",I136)))</formula>
    </cfRule>
  </conditionalFormatting>
  <conditionalFormatting sqref="I143:I147">
    <cfRule type="containsText" dxfId="137" priority="891" operator="containsText" text="onvoldoende">
      <formula>NOT(ISERROR(SEARCH("onvoldoende",I143)))</formula>
    </cfRule>
  </conditionalFormatting>
  <conditionalFormatting sqref="I150:I154">
    <cfRule type="containsText" dxfId="136" priority="890" operator="containsText" text="onvoldoende">
      <formula>NOT(ISERROR(SEARCH("onvoldoende",I150)))</formula>
    </cfRule>
  </conditionalFormatting>
  <conditionalFormatting sqref="K122:K126">
    <cfRule type="containsText" dxfId="135" priority="889" operator="containsText" text="onvoldoende">
      <formula>NOT(ISERROR(SEARCH("onvoldoende",K122)))</formula>
    </cfRule>
  </conditionalFormatting>
  <conditionalFormatting sqref="K129:K133">
    <cfRule type="containsText" dxfId="134" priority="888" operator="containsText" text="onvoldoende">
      <formula>NOT(ISERROR(SEARCH("onvoldoende",K129)))</formula>
    </cfRule>
  </conditionalFormatting>
  <conditionalFormatting sqref="K136:K140">
    <cfRule type="containsText" dxfId="133" priority="887" operator="containsText" text="onvoldoende">
      <formula>NOT(ISERROR(SEARCH("onvoldoende",K136)))</formula>
    </cfRule>
  </conditionalFormatting>
  <conditionalFormatting sqref="K143:K147">
    <cfRule type="containsText" dxfId="132" priority="886" operator="containsText" text="onvoldoende">
      <formula>NOT(ISERROR(SEARCH("onvoldoende",K143)))</formula>
    </cfRule>
  </conditionalFormatting>
  <conditionalFormatting sqref="K150:K154">
    <cfRule type="containsText" dxfId="131" priority="885" operator="containsText" text="onvoldoende">
      <formula>NOT(ISERROR(SEARCH("onvoldoende",K150)))</formula>
    </cfRule>
  </conditionalFormatting>
  <conditionalFormatting sqref="E122:E126">
    <cfRule type="containsText" dxfId="130" priority="884" operator="containsText" text="onvoldoende">
      <formula>NOT(ISERROR(SEARCH("onvoldoende",E122)))</formula>
    </cfRule>
  </conditionalFormatting>
  <conditionalFormatting sqref="E129:E133">
    <cfRule type="containsText" dxfId="129" priority="883" operator="containsText" text="onvoldoende">
      <formula>NOT(ISERROR(SEARCH("onvoldoende",E129)))</formula>
    </cfRule>
  </conditionalFormatting>
  <conditionalFormatting sqref="E136:E140">
    <cfRule type="containsText" dxfId="128" priority="882" operator="containsText" text="onvoldoende">
      <formula>NOT(ISERROR(SEARCH("onvoldoende",E136)))</formula>
    </cfRule>
  </conditionalFormatting>
  <conditionalFormatting sqref="E143:E147">
    <cfRule type="containsText" dxfId="127" priority="881" operator="containsText" text="onvoldoende">
      <formula>NOT(ISERROR(SEARCH("onvoldoende",E143)))</formula>
    </cfRule>
  </conditionalFormatting>
  <conditionalFormatting sqref="J104">
    <cfRule type="containsText" dxfId="126" priority="986" operator="containsText" text="onvoldoende">
      <formula>NOT(ISERROR(SEARCH("onvoldoende",J104)))</formula>
    </cfRule>
  </conditionalFormatting>
  <conditionalFormatting sqref="I65">
    <cfRule type="containsText" dxfId="125" priority="964" operator="containsText" text="onvoldoende">
      <formula>NOT(ISERROR(SEARCH("onvoldoende",I65)))</formula>
    </cfRule>
  </conditionalFormatting>
  <conditionalFormatting sqref="K56:K60">
    <cfRule type="containsText" dxfId="124" priority="966" operator="containsText" text="onvoldoende">
      <formula>NOT(ISERROR(SEARCH("onvoldoende",K56)))</formula>
    </cfRule>
  </conditionalFormatting>
  <conditionalFormatting sqref="I63:I64 I66:I67">
    <cfRule type="containsText" dxfId="123" priority="965" operator="containsText" text="onvoldoende">
      <formula>NOT(ISERROR(SEARCH("onvoldoende",I63)))</formula>
    </cfRule>
  </conditionalFormatting>
  <conditionalFormatting sqref="I16 K16">
    <cfRule type="containsText" dxfId="122" priority="1102" operator="containsText" text="onvoldoende">
      <formula>NOT(ISERROR(SEARCH("onvoldoende",I16)))</formula>
    </cfRule>
  </conditionalFormatting>
  <conditionalFormatting sqref="I30 K30">
    <cfRule type="containsText" dxfId="121" priority="1100" operator="containsText" text="onvoldoende">
      <formula>NOT(ISERROR(SEARCH("onvoldoende",I30)))</formula>
    </cfRule>
  </conditionalFormatting>
  <conditionalFormatting sqref="I37 K37">
    <cfRule type="containsText" dxfId="120" priority="1099" operator="containsText" text="onvoldoende">
      <formula>NOT(ISERROR(SEARCH("onvoldoende",I37)))</formula>
    </cfRule>
  </conditionalFormatting>
  <conditionalFormatting sqref="I44 K44">
    <cfRule type="containsText" dxfId="119" priority="1098" operator="containsText" text="onvoldoende">
      <formula>NOT(ISERROR(SEARCH("onvoldoende",I44)))</formula>
    </cfRule>
  </conditionalFormatting>
  <conditionalFormatting sqref="I51 K51">
    <cfRule type="containsText" dxfId="118" priority="1097" operator="containsText" text="onvoldoende">
      <formula>NOT(ISERROR(SEARCH("onvoldoende",I51)))</formula>
    </cfRule>
  </conditionalFormatting>
  <conditionalFormatting sqref="L4">
    <cfRule type="containsText" dxfId="117" priority="1068" operator="containsText" text="onvoldoende">
      <formula>NOT(ISERROR(SEARCH("onvoldoende",L4)))</formula>
    </cfRule>
  </conditionalFormatting>
  <conditionalFormatting sqref="F4">
    <cfRule type="containsText" dxfId="116" priority="1066" operator="containsText" text="onvoldoende">
      <formula>NOT(ISERROR(SEARCH("onvoldoende",F4)))</formula>
    </cfRule>
  </conditionalFormatting>
  <conditionalFormatting sqref="J11 J17">
    <cfRule type="containsText" dxfId="115" priority="1064" operator="containsText" text="onvoldoende">
      <formula>NOT(ISERROR(SEARCH("onvoldoende",J11)))</formula>
    </cfRule>
  </conditionalFormatting>
  <conditionalFormatting sqref="F11">
    <cfRule type="containsText" dxfId="114" priority="1063" operator="containsText" text="onvoldoende">
      <formula>NOT(ISERROR(SEARCH("onvoldoende",F11)))</formula>
    </cfRule>
  </conditionalFormatting>
  <conditionalFormatting sqref="J18">
    <cfRule type="containsText" dxfId="113" priority="1062" operator="containsText" text="onvoldoende">
      <formula>NOT(ISERROR(SEARCH("onvoldoende",J18)))</formula>
    </cfRule>
  </conditionalFormatting>
  <conditionalFormatting sqref="F18">
    <cfRule type="containsText" dxfId="112" priority="1061" operator="containsText" text="onvoldoende">
      <formula>NOT(ISERROR(SEARCH("onvoldoende",F18)))</formula>
    </cfRule>
  </conditionalFormatting>
  <conditionalFormatting sqref="J25 J31">
    <cfRule type="containsText" dxfId="111" priority="1060" operator="containsText" text="onvoldoende">
      <formula>NOT(ISERROR(SEARCH("onvoldoende",J25)))</formula>
    </cfRule>
  </conditionalFormatting>
  <conditionalFormatting sqref="F25">
    <cfRule type="containsText" dxfId="110" priority="1059" operator="containsText" text="onvoldoende">
      <formula>NOT(ISERROR(SEARCH("onvoldoende",F25)))</formula>
    </cfRule>
  </conditionalFormatting>
  <conditionalFormatting sqref="J32 J38">
    <cfRule type="containsText" dxfId="109" priority="1058" operator="containsText" text="onvoldoende">
      <formula>NOT(ISERROR(SEARCH("onvoldoende",J32)))</formula>
    </cfRule>
  </conditionalFormatting>
  <conditionalFormatting sqref="F32">
    <cfRule type="containsText" dxfId="108" priority="1057" operator="containsText" text="onvoldoende">
      <formula>NOT(ISERROR(SEARCH("onvoldoende",F32)))</formula>
    </cfRule>
  </conditionalFormatting>
  <conditionalFormatting sqref="J39 J45">
    <cfRule type="containsText" dxfId="107" priority="1056" operator="containsText" text="onvoldoende">
      <formula>NOT(ISERROR(SEARCH("onvoldoende",J39)))</formula>
    </cfRule>
  </conditionalFormatting>
  <conditionalFormatting sqref="F39">
    <cfRule type="containsText" dxfId="106" priority="1055" operator="containsText" text="onvoldoende">
      <formula>NOT(ISERROR(SEARCH("onvoldoende",F39)))</formula>
    </cfRule>
  </conditionalFormatting>
  <conditionalFormatting sqref="J46 J52">
    <cfRule type="containsText" dxfId="105" priority="1054" operator="containsText" text="onvoldoende">
      <formula>NOT(ISERROR(SEARCH("onvoldoende",J46)))</formula>
    </cfRule>
  </conditionalFormatting>
  <conditionalFormatting sqref="F46">
    <cfRule type="containsText" dxfId="104" priority="1053" operator="containsText" text="onvoldoende">
      <formula>NOT(ISERROR(SEARCH("onvoldoende",F46)))</formula>
    </cfRule>
  </conditionalFormatting>
  <conditionalFormatting sqref="L17">
    <cfRule type="containsText" dxfId="103" priority="1052" operator="containsText" text="onvoldoende">
      <formula>NOT(ISERROR(SEARCH("onvoldoende",L17)))</formula>
    </cfRule>
  </conditionalFormatting>
  <conditionalFormatting sqref="L11">
    <cfRule type="containsText" dxfId="102" priority="1051" operator="containsText" text="onvoldoende">
      <formula>NOT(ISERROR(SEARCH("onvoldoende",L11)))</formula>
    </cfRule>
  </conditionalFormatting>
  <conditionalFormatting sqref="L18">
    <cfRule type="containsText" dxfId="101" priority="1048" operator="containsText" text="onvoldoende">
      <formula>NOT(ISERROR(SEARCH("onvoldoende",L18)))</formula>
    </cfRule>
  </conditionalFormatting>
  <conditionalFormatting sqref="L31">
    <cfRule type="containsText" dxfId="100" priority="1046" operator="containsText" text="onvoldoende">
      <formula>NOT(ISERROR(SEARCH("onvoldoende",L31)))</formula>
    </cfRule>
  </conditionalFormatting>
  <conditionalFormatting sqref="L25">
    <cfRule type="containsText" dxfId="99" priority="1045" operator="containsText" text="onvoldoende">
      <formula>NOT(ISERROR(SEARCH("onvoldoende",L25)))</formula>
    </cfRule>
  </conditionalFormatting>
  <conditionalFormatting sqref="L38">
    <cfRule type="containsText" dxfId="98" priority="1043" operator="containsText" text="onvoldoende">
      <formula>NOT(ISERROR(SEARCH("onvoldoende",L38)))</formula>
    </cfRule>
  </conditionalFormatting>
  <conditionalFormatting sqref="L32">
    <cfRule type="containsText" dxfId="97" priority="1042" operator="containsText" text="onvoldoende">
      <formula>NOT(ISERROR(SEARCH("onvoldoende",L32)))</formula>
    </cfRule>
  </conditionalFormatting>
  <conditionalFormatting sqref="L45">
    <cfRule type="containsText" dxfId="96" priority="1040" operator="containsText" text="onvoldoende">
      <formula>NOT(ISERROR(SEARCH("onvoldoende",L45)))</formula>
    </cfRule>
  </conditionalFormatting>
  <conditionalFormatting sqref="L39">
    <cfRule type="containsText" dxfId="95" priority="1039" operator="containsText" text="onvoldoende">
      <formula>NOT(ISERROR(SEARCH("onvoldoende",L39)))</formula>
    </cfRule>
  </conditionalFormatting>
  <conditionalFormatting sqref="L52">
    <cfRule type="containsText" dxfId="94" priority="1037" operator="containsText" text="onvoldoende">
      <formula>NOT(ISERROR(SEARCH("onvoldoende",L52)))</formula>
    </cfRule>
  </conditionalFormatting>
  <conditionalFormatting sqref="L46">
    <cfRule type="containsText" dxfId="93" priority="1036" operator="containsText" text="onvoldoende">
      <formula>NOT(ISERROR(SEARCH("onvoldoende",L46)))</formula>
    </cfRule>
  </conditionalFormatting>
  <conditionalFormatting sqref="K4:K8">
    <cfRule type="containsText" dxfId="92" priority="1034" operator="containsText" text="onvoldoende">
      <formula>NOT(ISERROR(SEARCH("onvoldoende",K4)))</formula>
    </cfRule>
  </conditionalFormatting>
  <conditionalFormatting sqref="I11:I12 I14:I15">
    <cfRule type="containsText" dxfId="91" priority="1031" operator="containsText" text="onvoldoende">
      <formula>NOT(ISERROR(SEARCH("onvoldoende",I11)))</formula>
    </cfRule>
  </conditionalFormatting>
  <conditionalFormatting sqref="I13">
    <cfRule type="containsText" dxfId="90" priority="1030" operator="containsText" text="onvoldoende">
      <formula>NOT(ISERROR(SEARCH("onvoldoende",I13)))</formula>
    </cfRule>
  </conditionalFormatting>
  <conditionalFormatting sqref="K11:K15">
    <cfRule type="containsText" dxfId="89" priority="1029" operator="containsText" text="onvoldoende">
      <formula>NOT(ISERROR(SEARCH("onvoldoende",K11)))</formula>
    </cfRule>
  </conditionalFormatting>
  <conditionalFormatting sqref="E11:E15">
    <cfRule type="containsText" dxfId="88" priority="1028" operator="containsText" text="onvoldoende">
      <formula>NOT(ISERROR(SEARCH("onvoldoende",E11)))</formula>
    </cfRule>
  </conditionalFormatting>
  <conditionalFormatting sqref="G11:G15">
    <cfRule type="containsText" dxfId="87" priority="1027" operator="containsText" text="onvoldoende">
      <formula>NOT(ISERROR(SEARCH("onvoldoende",G11)))</formula>
    </cfRule>
  </conditionalFormatting>
  <conditionalFormatting sqref="I18:I22">
    <cfRule type="containsText" dxfId="86" priority="1026" operator="containsText" text="onvoldoende">
      <formula>NOT(ISERROR(SEARCH("onvoldoende",I18)))</formula>
    </cfRule>
  </conditionalFormatting>
  <conditionalFormatting sqref="I25:I29">
    <cfRule type="containsText" dxfId="85" priority="1025" operator="containsText" text="onvoldoende">
      <formula>NOT(ISERROR(SEARCH("onvoldoende",I25)))</formula>
    </cfRule>
  </conditionalFormatting>
  <conditionalFormatting sqref="I32:I36">
    <cfRule type="containsText" dxfId="84" priority="1024" operator="containsText" text="onvoldoende">
      <formula>NOT(ISERROR(SEARCH("onvoldoende",I32)))</formula>
    </cfRule>
  </conditionalFormatting>
  <conditionalFormatting sqref="I39:I43">
    <cfRule type="containsText" dxfId="83" priority="1023" operator="containsText" text="onvoldoende">
      <formula>NOT(ISERROR(SEARCH("onvoldoende",I39)))</formula>
    </cfRule>
  </conditionalFormatting>
  <conditionalFormatting sqref="I46:I50">
    <cfRule type="containsText" dxfId="82" priority="1022" operator="containsText" text="onvoldoende">
      <formula>NOT(ISERROR(SEARCH("onvoldoende",I46)))</formula>
    </cfRule>
  </conditionalFormatting>
  <conditionalFormatting sqref="K18:K22">
    <cfRule type="containsText" dxfId="81" priority="1021" operator="containsText" text="onvoldoende">
      <formula>NOT(ISERROR(SEARCH("onvoldoende",K18)))</formula>
    </cfRule>
  </conditionalFormatting>
  <conditionalFormatting sqref="K25:K29">
    <cfRule type="containsText" dxfId="80" priority="1020" operator="containsText" text="onvoldoende">
      <formula>NOT(ISERROR(SEARCH("onvoldoende",K25)))</formula>
    </cfRule>
  </conditionalFormatting>
  <conditionalFormatting sqref="K32:K36">
    <cfRule type="containsText" dxfId="79" priority="1019" operator="containsText" text="onvoldoende">
      <formula>NOT(ISERROR(SEARCH("onvoldoende",K32)))</formula>
    </cfRule>
  </conditionalFormatting>
  <conditionalFormatting sqref="K39:K43">
    <cfRule type="containsText" dxfId="78" priority="1018" operator="containsText" text="onvoldoende">
      <formula>NOT(ISERROR(SEARCH("onvoldoende",K39)))</formula>
    </cfRule>
  </conditionalFormatting>
  <conditionalFormatting sqref="K46:K50">
    <cfRule type="containsText" dxfId="77" priority="1017" operator="containsText" text="onvoldoende">
      <formula>NOT(ISERROR(SEARCH("onvoldoende",K46)))</formula>
    </cfRule>
  </conditionalFormatting>
  <conditionalFormatting sqref="E18:E22">
    <cfRule type="containsText" dxfId="76" priority="1016" operator="containsText" text="onvoldoende">
      <formula>NOT(ISERROR(SEARCH("onvoldoende",E18)))</formula>
    </cfRule>
  </conditionalFormatting>
  <conditionalFormatting sqref="E25:E29">
    <cfRule type="containsText" dxfId="75" priority="1015" operator="containsText" text="onvoldoende">
      <formula>NOT(ISERROR(SEARCH("onvoldoende",E25)))</formula>
    </cfRule>
  </conditionalFormatting>
  <conditionalFormatting sqref="E32:E36">
    <cfRule type="containsText" dxfId="74" priority="1014" operator="containsText" text="onvoldoende">
      <formula>NOT(ISERROR(SEARCH("onvoldoende",E32)))</formula>
    </cfRule>
  </conditionalFormatting>
  <conditionalFormatting sqref="E39:E43">
    <cfRule type="containsText" dxfId="73" priority="1013" operator="containsText" text="onvoldoende">
      <formula>NOT(ISERROR(SEARCH("onvoldoende",E39)))</formula>
    </cfRule>
  </conditionalFormatting>
  <conditionalFormatting sqref="E46:E50">
    <cfRule type="containsText" dxfId="72" priority="1012" operator="containsText" text="onvoldoende">
      <formula>NOT(ISERROR(SEARCH("onvoldoende",E46)))</formula>
    </cfRule>
  </conditionalFormatting>
  <conditionalFormatting sqref="G18:G22">
    <cfRule type="containsText" dxfId="71" priority="1011" operator="containsText" text="onvoldoende">
      <formula>NOT(ISERROR(SEARCH("onvoldoende",G18)))</formula>
    </cfRule>
  </conditionalFormatting>
  <conditionalFormatting sqref="G25:G29">
    <cfRule type="containsText" dxfId="70" priority="1010" operator="containsText" text="onvoldoende">
      <formula>NOT(ISERROR(SEARCH("onvoldoende",G25)))</formula>
    </cfRule>
  </conditionalFormatting>
  <conditionalFormatting sqref="G32:G36">
    <cfRule type="containsText" dxfId="69" priority="1009" operator="containsText" text="onvoldoende">
      <formula>NOT(ISERROR(SEARCH("onvoldoende",G32)))</formula>
    </cfRule>
  </conditionalFormatting>
  <conditionalFormatting sqref="G39:G43">
    <cfRule type="containsText" dxfId="68" priority="1008" operator="containsText" text="onvoldoende">
      <formula>NOT(ISERROR(SEARCH("onvoldoende",G39)))</formula>
    </cfRule>
  </conditionalFormatting>
  <conditionalFormatting sqref="G46:G50">
    <cfRule type="containsText" dxfId="67" priority="1007" operator="containsText" text="onvoldoende">
      <formula>NOT(ISERROR(SEARCH("onvoldoende",G46)))</formula>
    </cfRule>
  </conditionalFormatting>
  <conditionalFormatting sqref="I56 E56:E60 K61 G56:G60">
    <cfRule type="containsText" dxfId="66" priority="1006" operator="containsText" text="onvoldoende">
      <formula>NOT(ISERROR(SEARCH("onvoldoende",E56)))</formula>
    </cfRule>
  </conditionalFormatting>
  <conditionalFormatting sqref="I68 K68">
    <cfRule type="containsText" dxfId="65" priority="1005" operator="containsText" text="onvoldoende">
      <formula>NOT(ISERROR(SEARCH("onvoldoende",I68)))</formula>
    </cfRule>
  </conditionalFormatting>
  <conditionalFormatting sqref="I75 K75">
    <cfRule type="containsText" dxfId="64" priority="1004" operator="containsText" text="onvoldoende">
      <formula>NOT(ISERROR(SEARCH("onvoldoende",I75)))</formula>
    </cfRule>
  </conditionalFormatting>
  <conditionalFormatting sqref="I82 K82">
    <cfRule type="containsText" dxfId="63" priority="1003" operator="containsText" text="onvoldoende">
      <formula>NOT(ISERROR(SEARCH("onvoldoende",I82)))</formula>
    </cfRule>
  </conditionalFormatting>
  <conditionalFormatting sqref="I89 K89">
    <cfRule type="containsText" dxfId="62" priority="1002" operator="containsText" text="onvoldoende">
      <formula>NOT(ISERROR(SEARCH("onvoldoende",I89)))</formula>
    </cfRule>
  </conditionalFormatting>
  <conditionalFormatting sqref="I96 K96">
    <cfRule type="containsText" dxfId="61" priority="1001" operator="containsText" text="onvoldoende">
      <formula>NOT(ISERROR(SEARCH("onvoldoende",I96)))</formula>
    </cfRule>
  </conditionalFormatting>
  <conditionalFormatting sqref="I103 K103">
    <cfRule type="containsText" dxfId="60" priority="1000" operator="containsText" text="onvoldoende">
      <formula>NOT(ISERROR(SEARCH("onvoldoende",I103)))</formula>
    </cfRule>
  </conditionalFormatting>
  <conditionalFormatting sqref="G122:G126">
    <cfRule type="containsText" dxfId="59" priority="879" operator="containsText" text="onvoldoende">
      <formula>NOT(ISERROR(SEARCH("onvoldoende",G122)))</formula>
    </cfRule>
  </conditionalFormatting>
  <conditionalFormatting sqref="G129:G133">
    <cfRule type="containsText" dxfId="58" priority="878" operator="containsText" text="onvoldoende">
      <formula>NOT(ISERROR(SEARCH("onvoldoende",G129)))</formula>
    </cfRule>
  </conditionalFormatting>
  <conditionalFormatting sqref="G136:G140">
    <cfRule type="containsText" dxfId="57" priority="877" operator="containsText" text="onvoldoende">
      <formula>NOT(ISERROR(SEARCH("onvoldoende",G136)))</formula>
    </cfRule>
  </conditionalFormatting>
  <conditionalFormatting sqref="G150:G154">
    <cfRule type="containsText" dxfId="56" priority="875" operator="containsText" text="onvoldoende">
      <formula>NOT(ISERROR(SEARCH("onvoldoende",G150)))</formula>
    </cfRule>
  </conditionalFormatting>
  <conditionalFormatting sqref="F56">
    <cfRule type="containsText" dxfId="55" priority="56" operator="containsText" text="onvoldoende">
      <formula>NOT(ISERROR(SEARCH("onvoldoende",F56)))</formula>
    </cfRule>
  </conditionalFormatting>
  <conditionalFormatting sqref="F63">
    <cfRule type="containsText" dxfId="54" priority="55" operator="containsText" text="onvoldoende">
      <formula>NOT(ISERROR(SEARCH("onvoldoende",F63)))</formula>
    </cfRule>
  </conditionalFormatting>
  <conditionalFormatting sqref="F70">
    <cfRule type="containsText" dxfId="53" priority="54" operator="containsText" text="onvoldoende">
      <formula>NOT(ISERROR(SEARCH("onvoldoende",F70)))</formula>
    </cfRule>
  </conditionalFormatting>
  <conditionalFormatting sqref="F77">
    <cfRule type="containsText" dxfId="52" priority="53" operator="containsText" text="onvoldoende">
      <formula>NOT(ISERROR(SEARCH("onvoldoende",F77)))</formula>
    </cfRule>
  </conditionalFormatting>
  <conditionalFormatting sqref="F84">
    <cfRule type="containsText" dxfId="51" priority="52" operator="containsText" text="onvoldoende">
      <formula>NOT(ISERROR(SEARCH("onvoldoende",F84)))</formula>
    </cfRule>
  </conditionalFormatting>
  <conditionalFormatting sqref="F91">
    <cfRule type="containsText" dxfId="50" priority="51" operator="containsText" text="onvoldoende">
      <formula>NOT(ISERROR(SEARCH("onvoldoende",F91)))</formula>
    </cfRule>
  </conditionalFormatting>
  <conditionalFormatting sqref="F98">
    <cfRule type="containsText" dxfId="49" priority="50" operator="containsText" text="onvoldoende">
      <formula>NOT(ISERROR(SEARCH("onvoldoende",F98)))</formula>
    </cfRule>
  </conditionalFormatting>
  <conditionalFormatting sqref="F108">
    <cfRule type="containsText" dxfId="48" priority="49" operator="containsText" text="onvoldoende">
      <formula>NOT(ISERROR(SEARCH("onvoldoende",F108)))</formula>
    </cfRule>
  </conditionalFormatting>
  <conditionalFormatting sqref="F115">
    <cfRule type="containsText" dxfId="47" priority="48" operator="containsText" text="onvoldoende">
      <formula>NOT(ISERROR(SEARCH("onvoldoende",F115)))</formula>
    </cfRule>
  </conditionalFormatting>
  <conditionalFormatting sqref="F122">
    <cfRule type="containsText" dxfId="46" priority="47" operator="containsText" text="onvoldoende">
      <formula>NOT(ISERROR(SEARCH("onvoldoende",F122)))</formula>
    </cfRule>
  </conditionalFormatting>
  <conditionalFormatting sqref="F129">
    <cfRule type="containsText" dxfId="45" priority="46" operator="containsText" text="onvoldoende">
      <formula>NOT(ISERROR(SEARCH("onvoldoende",F129)))</formula>
    </cfRule>
  </conditionalFormatting>
  <conditionalFormatting sqref="F136">
    <cfRule type="containsText" dxfId="44" priority="45" operator="containsText" text="onvoldoende">
      <formula>NOT(ISERROR(SEARCH("onvoldoende",F136)))</formula>
    </cfRule>
  </conditionalFormatting>
  <conditionalFormatting sqref="F143">
    <cfRule type="containsText" dxfId="43" priority="44" operator="containsText" text="onvoldoende">
      <formula>NOT(ISERROR(SEARCH("onvoldoende",F143)))</formula>
    </cfRule>
  </conditionalFormatting>
  <conditionalFormatting sqref="F150">
    <cfRule type="containsText" dxfId="42" priority="43" operator="containsText" text="onvoldoende">
      <formula>NOT(ISERROR(SEARCH("onvoldoende",F150)))</formula>
    </cfRule>
  </conditionalFormatting>
  <conditionalFormatting sqref="H56 H63 H70 H77 H84 H91 H98">
    <cfRule type="containsText" dxfId="41" priority="42" operator="containsText" text="onvoldoende">
      <formula>NOT(ISERROR(SEARCH("onvoldoende",H56)))</formula>
    </cfRule>
  </conditionalFormatting>
  <conditionalFormatting sqref="H108 H115 H122 H129 H136 H143 H150">
    <cfRule type="containsText" dxfId="40" priority="41" operator="containsText" text="onvoldoende">
      <formula>NOT(ISERROR(SEARCH("onvoldoende",H108)))</formula>
    </cfRule>
  </conditionalFormatting>
  <conditionalFormatting sqref="J62 J56">
    <cfRule type="containsText" dxfId="39" priority="40" operator="containsText" text="onvoldoende">
      <formula>NOT(ISERROR(SEARCH("onvoldoende",J56)))</formula>
    </cfRule>
  </conditionalFormatting>
  <conditionalFormatting sqref="J63 J69">
    <cfRule type="containsText" dxfId="38" priority="39" operator="containsText" text="onvoldoende">
      <formula>NOT(ISERROR(SEARCH("onvoldoende",J63)))</formula>
    </cfRule>
  </conditionalFormatting>
  <conditionalFormatting sqref="J70">
    <cfRule type="containsText" dxfId="37" priority="38" operator="containsText" text="onvoldoende">
      <formula>NOT(ISERROR(SEARCH("onvoldoende",J70)))</formula>
    </cfRule>
  </conditionalFormatting>
  <conditionalFormatting sqref="J77 J83">
    <cfRule type="containsText" dxfId="36" priority="37" operator="containsText" text="onvoldoende">
      <formula>NOT(ISERROR(SEARCH("onvoldoende",J77)))</formula>
    </cfRule>
  </conditionalFormatting>
  <conditionalFormatting sqref="J84 J90">
    <cfRule type="containsText" dxfId="35" priority="36" operator="containsText" text="onvoldoende">
      <formula>NOT(ISERROR(SEARCH("onvoldoende",J84)))</formula>
    </cfRule>
  </conditionalFormatting>
  <conditionalFormatting sqref="J91 J97">
    <cfRule type="containsText" dxfId="34" priority="35" operator="containsText" text="onvoldoende">
      <formula>NOT(ISERROR(SEARCH("onvoldoende",J91)))</formula>
    </cfRule>
  </conditionalFormatting>
  <conditionalFormatting sqref="J98">
    <cfRule type="containsText" dxfId="33" priority="34" operator="containsText" text="onvoldoende">
      <formula>NOT(ISERROR(SEARCH("onvoldoende",J98)))</formula>
    </cfRule>
  </conditionalFormatting>
  <conditionalFormatting sqref="J114 J108">
    <cfRule type="containsText" dxfId="32" priority="33" operator="containsText" text="onvoldoende">
      <formula>NOT(ISERROR(SEARCH("onvoldoende",J108)))</formula>
    </cfRule>
  </conditionalFormatting>
  <conditionalFormatting sqref="J115 J121">
    <cfRule type="containsText" dxfId="31" priority="32" operator="containsText" text="onvoldoende">
      <formula>NOT(ISERROR(SEARCH("onvoldoende",J115)))</formula>
    </cfRule>
  </conditionalFormatting>
  <conditionalFormatting sqref="J122">
    <cfRule type="containsText" dxfId="30" priority="31" operator="containsText" text="onvoldoende">
      <formula>NOT(ISERROR(SEARCH("onvoldoende",J122)))</formula>
    </cfRule>
  </conditionalFormatting>
  <conditionalFormatting sqref="J129 J135">
    <cfRule type="containsText" dxfId="29" priority="30" operator="containsText" text="onvoldoende">
      <formula>NOT(ISERROR(SEARCH("onvoldoende",J129)))</formula>
    </cfRule>
  </conditionalFormatting>
  <conditionalFormatting sqref="J136 J142">
    <cfRule type="containsText" dxfId="28" priority="29" operator="containsText" text="onvoldoende">
      <formula>NOT(ISERROR(SEARCH("onvoldoende",J136)))</formula>
    </cfRule>
  </conditionalFormatting>
  <conditionalFormatting sqref="J143 J149">
    <cfRule type="containsText" dxfId="27" priority="28" operator="containsText" text="onvoldoende">
      <formula>NOT(ISERROR(SEARCH("onvoldoende",J143)))</formula>
    </cfRule>
  </conditionalFormatting>
  <conditionalFormatting sqref="J150">
    <cfRule type="containsText" dxfId="26" priority="27" operator="containsText" text="onvoldoende">
      <formula>NOT(ISERROR(SEARCH("onvoldoende",J150)))</formula>
    </cfRule>
  </conditionalFormatting>
  <conditionalFormatting sqref="L62">
    <cfRule type="containsText" dxfId="25" priority="26" operator="containsText" text="onvoldoende">
      <formula>NOT(ISERROR(SEARCH("onvoldoende",L62)))</formula>
    </cfRule>
  </conditionalFormatting>
  <conditionalFormatting sqref="L56">
    <cfRule type="containsText" dxfId="24" priority="25" operator="containsText" text="onvoldoende">
      <formula>NOT(ISERROR(SEARCH("onvoldoende",L56)))</formula>
    </cfRule>
  </conditionalFormatting>
  <conditionalFormatting sqref="L69">
    <cfRule type="containsText" dxfId="23" priority="24" operator="containsText" text="onvoldoende">
      <formula>NOT(ISERROR(SEARCH("onvoldoende",L69)))</formula>
    </cfRule>
  </conditionalFormatting>
  <conditionalFormatting sqref="L63">
    <cfRule type="containsText" dxfId="22" priority="23" operator="containsText" text="onvoldoende">
      <formula>NOT(ISERROR(SEARCH("onvoldoende",L63)))</formula>
    </cfRule>
  </conditionalFormatting>
  <conditionalFormatting sqref="L70">
    <cfRule type="containsText" dxfId="21" priority="22" operator="containsText" text="onvoldoende">
      <formula>NOT(ISERROR(SEARCH("onvoldoende",L70)))</formula>
    </cfRule>
  </conditionalFormatting>
  <conditionalFormatting sqref="L83">
    <cfRule type="containsText" dxfId="20" priority="21" operator="containsText" text="onvoldoende">
      <formula>NOT(ISERROR(SEARCH("onvoldoende",L83)))</formula>
    </cfRule>
  </conditionalFormatting>
  <conditionalFormatting sqref="L77">
    <cfRule type="containsText" dxfId="19" priority="20" operator="containsText" text="onvoldoende">
      <formula>NOT(ISERROR(SEARCH("onvoldoende",L77)))</formula>
    </cfRule>
  </conditionalFormatting>
  <conditionalFormatting sqref="L90">
    <cfRule type="containsText" dxfId="18" priority="19" operator="containsText" text="onvoldoende">
      <formula>NOT(ISERROR(SEARCH("onvoldoende",L90)))</formula>
    </cfRule>
  </conditionalFormatting>
  <conditionalFormatting sqref="L84">
    <cfRule type="containsText" dxfId="17" priority="18" operator="containsText" text="onvoldoende">
      <formula>NOT(ISERROR(SEARCH("onvoldoende",L84)))</formula>
    </cfRule>
  </conditionalFormatting>
  <conditionalFormatting sqref="L97">
    <cfRule type="containsText" dxfId="16" priority="17" operator="containsText" text="onvoldoende">
      <formula>NOT(ISERROR(SEARCH("onvoldoende",L97)))</formula>
    </cfRule>
  </conditionalFormatting>
  <conditionalFormatting sqref="L91">
    <cfRule type="containsText" dxfId="15" priority="16" operator="containsText" text="onvoldoende">
      <formula>NOT(ISERROR(SEARCH("onvoldoende",L91)))</formula>
    </cfRule>
  </conditionalFormatting>
  <conditionalFormatting sqref="L104">
    <cfRule type="containsText" dxfId="14" priority="15" operator="containsText" text="onvoldoende">
      <formula>NOT(ISERROR(SEARCH("onvoldoende",L104)))</formula>
    </cfRule>
  </conditionalFormatting>
  <conditionalFormatting sqref="L98">
    <cfRule type="containsText" dxfId="13" priority="14" operator="containsText" text="onvoldoende">
      <formula>NOT(ISERROR(SEARCH("onvoldoende",L98)))</formula>
    </cfRule>
  </conditionalFormatting>
  <conditionalFormatting sqref="L114">
    <cfRule type="containsText" dxfId="12" priority="13" operator="containsText" text="onvoldoende">
      <formula>NOT(ISERROR(SEARCH("onvoldoende",L114)))</formula>
    </cfRule>
  </conditionalFormatting>
  <conditionalFormatting sqref="L108">
    <cfRule type="containsText" dxfId="11" priority="12" operator="containsText" text="onvoldoende">
      <formula>NOT(ISERROR(SEARCH("onvoldoende",L108)))</formula>
    </cfRule>
  </conditionalFormatting>
  <conditionalFormatting sqref="L121">
    <cfRule type="containsText" dxfId="10" priority="11" operator="containsText" text="onvoldoende">
      <formula>NOT(ISERROR(SEARCH("onvoldoende",L121)))</formula>
    </cfRule>
  </conditionalFormatting>
  <conditionalFormatting sqref="L115">
    <cfRule type="containsText" dxfId="9" priority="10" operator="containsText" text="onvoldoende">
      <formula>NOT(ISERROR(SEARCH("onvoldoende",L115)))</formula>
    </cfRule>
  </conditionalFormatting>
  <conditionalFormatting sqref="L122">
    <cfRule type="containsText" dxfId="8" priority="9" operator="containsText" text="onvoldoende">
      <formula>NOT(ISERROR(SEARCH("onvoldoende",L122)))</formula>
    </cfRule>
  </conditionalFormatting>
  <conditionalFormatting sqref="L135">
    <cfRule type="containsText" dxfId="7" priority="8" operator="containsText" text="onvoldoende">
      <formula>NOT(ISERROR(SEARCH("onvoldoende",L135)))</formula>
    </cfRule>
  </conditionalFormatting>
  <conditionalFormatting sqref="L129">
    <cfRule type="containsText" dxfId="6" priority="7" operator="containsText" text="onvoldoende">
      <formula>NOT(ISERROR(SEARCH("onvoldoende",L129)))</formula>
    </cfRule>
  </conditionalFormatting>
  <conditionalFormatting sqref="L142">
    <cfRule type="containsText" dxfId="5" priority="6" operator="containsText" text="onvoldoende">
      <formula>NOT(ISERROR(SEARCH("onvoldoende",L142)))</formula>
    </cfRule>
  </conditionalFormatting>
  <conditionalFormatting sqref="L136">
    <cfRule type="containsText" dxfId="4" priority="5" operator="containsText" text="onvoldoende">
      <formula>NOT(ISERROR(SEARCH("onvoldoende",L136)))</formula>
    </cfRule>
  </conditionalFormatting>
  <conditionalFormatting sqref="L149">
    <cfRule type="containsText" dxfId="3" priority="4" operator="containsText" text="onvoldoende">
      <formula>NOT(ISERROR(SEARCH("onvoldoende",L149)))</formula>
    </cfRule>
  </conditionalFormatting>
  <conditionalFormatting sqref="L143">
    <cfRule type="containsText" dxfId="2" priority="3" operator="containsText" text="onvoldoende">
      <formula>NOT(ISERROR(SEARCH("onvoldoende",L143)))</formula>
    </cfRule>
  </conditionalFormatting>
  <conditionalFormatting sqref="L156">
    <cfRule type="containsText" dxfId="1" priority="2" operator="containsText" text="onvoldoende">
      <formula>NOT(ISERROR(SEARCH("onvoldoende",L156)))</formula>
    </cfRule>
  </conditionalFormatting>
  <conditionalFormatting sqref="L150">
    <cfRule type="containsText" dxfId="0" priority="1" operator="containsText" text="onvoldoende">
      <formula>NOT(ISERROR(SEARCH("onvoldoende",L150)))</formula>
    </cfRule>
  </conditionalFormatting>
  <dataValidations count="1">
    <dataValidation type="list" errorStyle="warning" allowBlank="1" showErrorMessage="1" sqref="I61 I68 E68 I75 E75 I82 E82 I89 E89 I96 E96 I103 G89 K82 I113 I120 E120 I127 E127 I134 E134 I141 E141 I148 E148 I155 G141 K134 K127 G127 G120 E155 K155 G113 K120 K113 G155 G148 K148 K141 G134 E113 I9 I16 E16 I23 E23 I30 E30 I37 E37 I44 E44 I51 G37 K30 K23 G23 G16 E51 K75 K51 G9 K16 K9 G51 G44 K44 K37 G30 G75 G68 E103 K103 G61 K68 K61 G103 G96 K96 K89 G82 E61 E9" xr:uid="{00000000-0002-0000-0500-000000000000}">
      <formula1>SCORE</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B8"/>
  <sheetViews>
    <sheetView showGridLines="0" tabSelected="1" zoomScale="115" zoomScaleNormal="115" zoomScalePageLayoutView="115" workbookViewId="0">
      <selection activeCell="B9" sqref="B9"/>
    </sheetView>
  </sheetViews>
  <sheetFormatPr baseColWidth="10" defaultColWidth="8.83203125" defaultRowHeight="13" x14ac:dyDescent="0.15"/>
  <cols>
    <col min="1" max="1" width="70.6640625" style="20" customWidth="1"/>
    <col min="2" max="2" width="27" style="20" bestFit="1" customWidth="1"/>
    <col min="3" max="16384" width="8.83203125" style="20"/>
  </cols>
  <sheetData>
    <row r="1" spans="1:2" ht="30" customHeight="1" x14ac:dyDescent="0.15">
      <c r="A1" s="24"/>
      <c r="B1" s="25" t="s">
        <v>1</v>
      </c>
    </row>
    <row r="2" spans="1:2" ht="30" customHeight="1" x14ac:dyDescent="0.15">
      <c r="A2" s="26" t="s">
        <v>0</v>
      </c>
      <c r="B2" s="27" t="str">
        <f>'Medewerker ICT'!D1</f>
        <v xml:space="preserve">Inschrijver </v>
      </c>
    </row>
    <row r="3" spans="1:2" ht="30" customHeight="1" x14ac:dyDescent="0.15">
      <c r="A3" s="28" t="str">
        <f>'Medewerker ICT'!B3</f>
        <v>Beoordeling Type 1: 
full color MFP minimaal 30 PPM</v>
      </c>
      <c r="B3" s="21" t="e">
        <f>'Scores per item'!E53</f>
        <v>#VALUE!</v>
      </c>
    </row>
    <row r="4" spans="1:2" ht="30" customHeight="1" x14ac:dyDescent="0.15">
      <c r="A4" s="28" t="str">
        <f>'Medewerker ICT'!B27</f>
        <v>Beoordeling Type 2: 
Full color MFP minimaal 60 PPM</v>
      </c>
      <c r="B4" s="21" t="e">
        <f>'Scores per item'!E105</f>
        <v>#VALUE!</v>
      </c>
    </row>
    <row r="5" spans="1:2" ht="30" customHeight="1" x14ac:dyDescent="0.15">
      <c r="A5" s="28" t="str">
        <f>'Medewerker ICT'!B51</f>
        <v>Beoordeling Type 3: 
Full color repromachine minimaal 90 PPM</v>
      </c>
      <c r="B5" s="21" t="e">
        <f>'Scores per item'!E157</f>
        <v>#VALUE!</v>
      </c>
    </row>
    <row r="6" spans="1:2" ht="30" customHeight="1" thickBot="1" x14ac:dyDescent="0.2">
      <c r="A6" s="29" t="s">
        <v>47</v>
      </c>
      <c r="B6" s="30" t="e">
        <f>SUM(B3:B5)</f>
        <v>#VALUE!</v>
      </c>
    </row>
    <row r="7" spans="1:2" ht="30" customHeight="1" x14ac:dyDescent="0.15">
      <c r="A7" s="26" t="s">
        <v>46</v>
      </c>
      <c r="B7" s="187">
        <v>15</v>
      </c>
    </row>
    <row r="8" spans="1:2" ht="30" customHeight="1" thickBot="1" x14ac:dyDescent="0.2">
      <c r="A8" s="29" t="s">
        <v>48</v>
      </c>
      <c r="B8" s="188" t="e">
        <f>B6*B7</f>
        <v>#VALUE!</v>
      </c>
    </row>
  </sheetData>
  <sheetProtection algorithmName="SHA-512" hashValue="XX7XR7ia8i5rbTxLpunsYjmi/eOSHHSAt9JKIhCylmrJinPeNeqBeZJErsxDugVXwZInWVlMxORptcgV7p2z0g==" saltValue="Z7cEoDdzH9ji8qABCLpQQA==" spinCount="100000" sheet="1" objects="1" scenarios="1"/>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Beoordelen proefopdrachten</vt:lpstr>
      <vt:lpstr>Medewerker ICT</vt:lpstr>
      <vt:lpstr>Medewerker Facilitair</vt:lpstr>
      <vt:lpstr>Sectordirecteur 1</vt:lpstr>
      <vt:lpstr>Sectordirecteur 2</vt:lpstr>
      <vt:lpstr>Bestuurslid</vt:lpstr>
      <vt:lpstr>Scores per item</vt:lpstr>
      <vt:lpstr>Eindscore</vt:lpstr>
      <vt:lpstr>SCORE</vt:lpstr>
    </vt:vector>
  </TitlesOfParts>
  <Manager/>
  <Company>BiC imaging consultancy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Copyright BiC!
SRO 15-10</dc:description>
  <cp:lastModifiedBy>Saskia Roos</cp:lastModifiedBy>
  <cp:lastPrinted>2014-01-13T13:52:09Z</cp:lastPrinted>
  <dcterms:created xsi:type="dcterms:W3CDTF">2012-11-22T14:31:48Z</dcterms:created>
  <dcterms:modified xsi:type="dcterms:W3CDTF">2020-07-16T11:37:00Z</dcterms:modified>
  <cp:category/>
</cp:coreProperties>
</file>