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ATA\Inkoop\1. Lopende aanbestedingen\2020 Levering technische materialen en gereedschapepn\2. Aanbestedingsdocumenten\"/>
    </mc:Choice>
  </mc:AlternateContent>
  <bookViews>
    <workbookView xWindow="0" yWindow="0" windowWidth="23040" windowHeight="8676"/>
  </bookViews>
  <sheets>
    <sheet name="verzamelblad-Inschrijfbiljet" sheetId="5" r:id="rId1"/>
    <sheet name="invulblad korting" sheetId="4" r:id="rId2"/>
  </sheets>
  <definedNames>
    <definedName name="_xlnm.Print_Area" localSheetId="1">'invulblad korting'!$A$1:$G$79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5" l="1"/>
  <c r="E29" i="5" s="1"/>
  <c r="D25" i="5"/>
  <c r="E25" i="5" s="1"/>
  <c r="D21" i="5"/>
  <c r="E21" i="5" s="1"/>
  <c r="D5" i="5"/>
  <c r="E5" i="5" s="1"/>
  <c r="C33" i="5"/>
  <c r="E78" i="4"/>
  <c r="D31" i="5" s="1"/>
  <c r="E31" i="5" s="1"/>
  <c r="C78" i="4"/>
  <c r="E66" i="4"/>
  <c r="G66" i="4"/>
  <c r="D27" i="5" s="1"/>
  <c r="E27" i="5" s="1"/>
  <c r="C66" i="4"/>
  <c r="D23" i="5" s="1"/>
  <c r="E23" i="5" s="1"/>
  <c r="E52" i="4"/>
  <c r="D19" i="5" s="1"/>
  <c r="E19" i="5" s="1"/>
  <c r="G52" i="4"/>
  <c r="C52" i="4"/>
  <c r="D17" i="5" s="1"/>
  <c r="E17" i="5" s="1"/>
  <c r="C39" i="4"/>
  <c r="D11" i="5" s="1"/>
  <c r="E11" i="5" s="1"/>
  <c r="G39" i="4"/>
  <c r="D15" i="5" s="1"/>
  <c r="E15" i="5" s="1"/>
  <c r="E39" i="4"/>
  <c r="D13" i="5" s="1"/>
  <c r="E13" i="5" s="1"/>
  <c r="G18" i="4"/>
  <c r="D9" i="5" s="1"/>
  <c r="E9" i="5" s="1"/>
  <c r="E18" i="4"/>
  <c r="D7" i="5" s="1"/>
  <c r="E7" i="5" s="1"/>
  <c r="C18" i="4"/>
  <c r="E34" i="5" l="1"/>
</calcChain>
</file>

<file path=xl/sharedStrings.xml><?xml version="1.0" encoding="utf-8"?>
<sst xmlns="http://schemas.openxmlformats.org/spreadsheetml/2006/main" count="266" uniqueCount="138">
  <si>
    <t>Merk</t>
  </si>
  <si>
    <t>Korting op brutoprijslijst</t>
  </si>
  <si>
    <t>Overige merken</t>
  </si>
  <si>
    <t>Makita</t>
  </si>
  <si>
    <t>DeWalt</t>
  </si>
  <si>
    <t>Metabo</t>
  </si>
  <si>
    <t>Bosch</t>
  </si>
  <si>
    <t>AEG</t>
  </si>
  <si>
    <t>Facom</t>
  </si>
  <si>
    <t>Gedore</t>
  </si>
  <si>
    <t>Bahco</t>
  </si>
  <si>
    <t>Stanley</t>
  </si>
  <si>
    <t>Knipex</t>
  </si>
  <si>
    <t>Fluke</t>
  </si>
  <si>
    <t>Eriks</t>
  </si>
  <si>
    <t>Ubel</t>
  </si>
  <si>
    <t>Fabricom</t>
  </si>
  <si>
    <t>Sphinx</t>
  </si>
  <si>
    <t>Wisa</t>
  </si>
  <si>
    <t>Pipelife</t>
  </si>
  <si>
    <t>Wavin</t>
  </si>
  <si>
    <t>Nilfisk</t>
  </si>
  <si>
    <t>S&amp;P</t>
  </si>
  <si>
    <t>Rowenta</t>
  </si>
  <si>
    <t>Siemens</t>
  </si>
  <si>
    <t>Philips</t>
  </si>
  <si>
    <t>Duracell</t>
  </si>
  <si>
    <t>Varta</t>
  </si>
  <si>
    <t>Energizer</t>
  </si>
  <si>
    <t>Yuasa</t>
  </si>
  <si>
    <t>Draka</t>
  </si>
  <si>
    <t>Donné</t>
  </si>
  <si>
    <t>Eldra</t>
  </si>
  <si>
    <t>TKF</t>
  </si>
  <si>
    <t>Nexans</t>
  </si>
  <si>
    <t>Bohm</t>
  </si>
  <si>
    <t>ABB</t>
  </si>
  <si>
    <t>Eaton-Moeller</t>
  </si>
  <si>
    <t>Schneider-Electric</t>
  </si>
  <si>
    <t>Omron</t>
  </si>
  <si>
    <t>Phoenix</t>
  </si>
  <si>
    <t>Osram</t>
  </si>
  <si>
    <t>Sylvania</t>
  </si>
  <si>
    <t>Famostar</t>
  </si>
  <si>
    <t>van Lien</t>
  </si>
  <si>
    <t>Blessing</t>
  </si>
  <si>
    <t>Eaton</t>
  </si>
  <si>
    <t>Hager</t>
  </si>
  <si>
    <t>Legrand</t>
  </si>
  <si>
    <t>Bussmann</t>
  </si>
  <si>
    <t>Histor</t>
  </si>
  <si>
    <t>Flexa</t>
  </si>
  <si>
    <t>Wijzonol</t>
  </si>
  <si>
    <t>Den Braven</t>
  </si>
  <si>
    <t>Griffon</t>
  </si>
  <si>
    <t>WD40</t>
  </si>
  <si>
    <t>Grohe</t>
  </si>
  <si>
    <t>1. Elektrisch gereedschap</t>
  </si>
  <si>
    <t>2. Hand gereedschap</t>
  </si>
  <si>
    <t>3. Elektrotechnisch materiaal (algemeen)</t>
  </si>
  <si>
    <t>4. Kabel en Draad</t>
  </si>
  <si>
    <t>5. Industrieel en Paneelbouw</t>
  </si>
  <si>
    <t>6. Verlichting</t>
  </si>
  <si>
    <t>7. Energieverdeling</t>
  </si>
  <si>
    <t>8. Schilderbenodigheden</t>
  </si>
  <si>
    <t>9. Consumentenproducten</t>
  </si>
  <si>
    <t>10. Appendages/fitwerk</t>
  </si>
  <si>
    <t>11. Smeermiddelen ed.</t>
  </si>
  <si>
    <t>12. Bevestigingsmiddelen</t>
  </si>
  <si>
    <t>13. Sanitair</t>
  </si>
  <si>
    <t>14. overige materialen</t>
  </si>
  <si>
    <t>voorbeelden: boorhamer, accugereedschap, slag-moersleutel, soldeerstation, multimeter, luchtcompressor, enz.</t>
  </si>
  <si>
    <t>voorbeelden: schroevendraaiers, steek-ringsleutels, zaagbeugel, dopsleutels, meetlint, hamer, lijmtangen, waterpomptang, handzaag enz.</t>
  </si>
  <si>
    <t>voorbeelden: batterijen, accu's, enz.</t>
  </si>
  <si>
    <t>voorbeelden: YMvK-MB Vult, YMvK-(as) VULTO, XMvK, VD H05V-K, NWKP H07-RN-F, Instrumentatiekabel Shielded-CY, enz.</t>
  </si>
  <si>
    <t xml:space="preserve">voorbeelden: Magneetschakelaars/motorbeveiliging, handschakelaars+bedieningselementen, PLC en Progr. Controllers, sensoren, detectoren, eindschakelaars, frequentieregelaars, softstarters, industriele connectoren, voedingen omvormers UPS, kasten behuizingen, hulp en signaalrelais, enz. </t>
  </si>
  <si>
    <t>voorbeelden:Armaturen, lampen conventioneel, lampen LED, noodverlichting, enz.</t>
  </si>
  <si>
    <t>voorbeelden: Installatieautomaten, aardlekschakelaars, smeltveiligheden, enz.</t>
  </si>
  <si>
    <t>voorbeelden:stofzuiger, ventielatoren, bijzetkachel, koel/vriescombinatie, wasmachine, wasdroger, vaatwasmachine, magnetron enz.</t>
  </si>
  <si>
    <t>voorbeelden: storz-koppeling, Geka-koppeling, Camlock-koppeling, Gardena-koppeling, lasflenzen, draadflenzen, driedelige-koppelingen, schuifafsluiters, kogelkranen, enz.</t>
  </si>
  <si>
    <t>voorbeelden: Boor en snijolie, WD40, kruipolie, remmenreiniger, siliconenspray, copaslip, kogellagervet, enz.</t>
  </si>
  <si>
    <t>voorbeelden: bouten, moeren, ringen, zelfborgende moeren, inbusbouten, materiaalkwaliteiten rvs A4 en thermisch verzinkt, enz</t>
  </si>
  <si>
    <t>voorbeelden: closetpot, wasbak, vloerput, closetzitting, douchmengkraan, close=in boiler, pvc leiding en fittingwerk, tyleen leiding en fittingwerk, waterleiding en verwarmingsleiding, enz.</t>
  </si>
  <si>
    <t>voorbeelden:grondverf, muurverf, aflak, spuitbussen, kwasten, tape, terpetine, enz.</t>
  </si>
  <si>
    <t>Saia</t>
  </si>
  <si>
    <t>Jobarco</t>
  </si>
  <si>
    <t>Releco</t>
  </si>
  <si>
    <t>Klauke</t>
  </si>
  <si>
    <t>Nidec (Control Technics)?</t>
  </si>
  <si>
    <t>IFM</t>
  </si>
  <si>
    <t>Klemko</t>
  </si>
  <si>
    <t>Rittal</t>
  </si>
  <si>
    <t>Eldon</t>
  </si>
  <si>
    <t>Tyrapp</t>
  </si>
  <si>
    <t>3M (Scotch)</t>
  </si>
  <si>
    <t>Milwaukee</t>
  </si>
  <si>
    <t>Hikoki</t>
  </si>
  <si>
    <t>Festool</t>
  </si>
  <si>
    <t>ASF Fisher</t>
  </si>
  <si>
    <t>VSH</t>
  </si>
  <si>
    <t>Hoenderdaal</t>
  </si>
  <si>
    <t>Nefit</t>
  </si>
  <si>
    <t>Zwaluw</t>
  </si>
  <si>
    <t>Fabory</t>
  </si>
  <si>
    <t>AVK</t>
  </si>
  <si>
    <t>Bison</t>
  </si>
  <si>
    <t>Walraven</t>
  </si>
  <si>
    <t>Sodeco</t>
  </si>
  <si>
    <t>Proftec</t>
  </si>
  <si>
    <t>Heco</t>
  </si>
  <si>
    <t>Loctite</t>
  </si>
  <si>
    <t>Korting op nederlandse bruto prijslijst fabrikant per merk</t>
  </si>
  <si>
    <t>gemiddelde korting voor deze subgroep</t>
  </si>
  <si>
    <t>-</t>
  </si>
  <si>
    <t>voorbeelden: ductape, tierapps, enz.</t>
  </si>
  <si>
    <t>Sigma</t>
  </si>
  <si>
    <t>Elektrisch gereedschap</t>
  </si>
  <si>
    <t xml:space="preserve">Hand gereedschap </t>
  </si>
  <si>
    <t>Elektrotechnisch materiaal (algemeen)</t>
  </si>
  <si>
    <t>Kabel en Draad</t>
  </si>
  <si>
    <t xml:space="preserve">overige materialen </t>
  </si>
  <si>
    <t xml:space="preserve">Sanitair </t>
  </si>
  <si>
    <t xml:space="preserve">Bevestigingsmiddelen </t>
  </si>
  <si>
    <t>Smeermiddelen ed.</t>
  </si>
  <si>
    <t xml:space="preserve">Appendages/fitwerk </t>
  </si>
  <si>
    <t>Consumentenproducten</t>
  </si>
  <si>
    <t>Schilderbenodigheden</t>
  </si>
  <si>
    <t xml:space="preserve">Energieverdeling </t>
  </si>
  <si>
    <t xml:space="preserve">Verlichting </t>
  </si>
  <si>
    <t xml:space="preserve">Industrieel en Paneelbouw </t>
  </si>
  <si>
    <t>weging</t>
  </si>
  <si>
    <t>gemiddelde korting (conform invulblad)</t>
  </si>
  <si>
    <t>gewogen korting</t>
  </si>
  <si>
    <t>som van de gewogen kortingen (=gemiddelde korting)</t>
  </si>
  <si>
    <t>Invulblad kortingen per productgroep en merk</t>
  </si>
  <si>
    <t xml:space="preserve">De Inschrijver verklaart deze Inschrijving te doen geheel overeenkomstig alle aanbestedingsdocumentatie en de voorwaarden en documenten zoals genoemd in de Inschrijvingsleidraad, de contractstukken en Nota’s van Inlichtingen.
Gedaan op ……………………………….(datum), te………………………………………….(plaats)
De Inschrijver,
………………….……….… (handtekening) ………………….………… (naam) ………………….……….(functie)
</t>
  </si>
  <si>
    <t>De hierna te noemen Inschrijver:
……………………………………… gevestigd te: …………………..……… KvK-nummer: …………………….
of, in geval de Inschrijver een combinatie is: de Inschrijver, bestaande uit de combinanten:
a. ………………….……………… gevestigd te: …………………..……… KvK-nummer: …………………….
b. ………………….……………… gevestigd te: ………………………..… KvK-nummer: …………………….
c. ………………….……………… gevestigd te: ………………………….. KvK-nummer: …………………….
welke combinatie rechtsgeldig wordt vertegenwoordigd door haar penvoerder conform het bepaalde in par. 2.6 van de Selectieleidraad, te weten:
……………………………………… 
verklaart door ondertekening van dit biljet dat de Opdracht kan worden uitgevoerd conform zijn Inschrijving en dat geen oneigenlijk gebruik is gemaakt van de door de aanbestedende dienst gehanteerde gunnings(systematiek).</t>
  </si>
  <si>
    <t>Deze verklaring dient ondertekend te zijn door een vertegenwoordiger die ter zake de Inschrijver rechtsgeldig vertegenwoordigt.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</si>
</sst>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0"/>
      <color theme="1"/>
      <name val="Arial"/>
      <family val="2"/>
    </font>
    <font>
      <b/>
      <sz val="10"/>
      <color theme="1"/>
      <name val="Arial"/>
      <family val="2"/>
    </font>
    <font>
      <b/>
      <sz val="18"/>
      <color theme="1"/>
      <name val="Arial"/>
      <family val="2"/>
    </font>
    <font>
      <sz val="18"/>
      <color theme="1"/>
      <name val="Arial"/>
      <family val="2"/>
    </font>
    <font>
      <b/>
      <u/>
      <sz val="14"/>
      <color theme="1"/>
      <name val="Arial"/>
      <family val="2"/>
    </font>
    <font>
      <b/>
      <sz val="14"/>
      <color theme="1"/>
      <name val="Arial"/>
      <family val="2"/>
    </font>
    <font>
      <sz val="10"/>
      <color theme="1"/>
      <name val="Arial"/>
      <family val="2"/>
    </font>
    <font>
      <sz val="10"/>
      <name val="Arial"/>
      <family val="2"/>
    </font>
    <font>
      <sz val="9"/>
      <color theme="1"/>
      <name val="Arial"/>
      <family val="2"/>
    </font>
    <font>
      <i/>
      <sz val="10"/>
      <color theme="1"/>
      <name val="Arial"/>
      <family val="2"/>
    </font>
    <font>
      <b/>
      <i/>
      <u/>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30">
    <border>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83">
    <xf numFmtId="0" fontId="0" fillId="0" borderId="0" xfId="0"/>
    <xf numFmtId="0" fontId="1" fillId="0" borderId="0" xfId="0" applyFont="1" applyBorder="1"/>
    <xf numFmtId="0" fontId="0" fillId="0" borderId="0" xfId="0" applyBorder="1"/>
    <xf numFmtId="0" fontId="1" fillId="0" borderId="1" xfId="0" applyFont="1" applyBorder="1"/>
    <xf numFmtId="0" fontId="0" fillId="0" borderId="1" xfId="0" applyBorder="1"/>
    <xf numFmtId="0" fontId="1" fillId="0" borderId="5" xfId="0" applyFont="1" applyBorder="1" applyAlignment="1">
      <alignment horizontal="center"/>
    </xf>
    <xf numFmtId="0" fontId="0" fillId="0" borderId="6" xfId="0" applyBorder="1"/>
    <xf numFmtId="0" fontId="0" fillId="0" borderId="6" xfId="0" applyBorder="1" applyAlignment="1">
      <alignment vertical="center"/>
    </xf>
    <xf numFmtId="0" fontId="7" fillId="0" borderId="6" xfId="0" applyFont="1" applyBorder="1"/>
    <xf numFmtId="0" fontId="7" fillId="0" borderId="7" xfId="0" applyFont="1" applyBorder="1"/>
    <xf numFmtId="0" fontId="1" fillId="0" borderId="8" xfId="0" applyFont="1" applyBorder="1"/>
    <xf numFmtId="9" fontId="0" fillId="0" borderId="9" xfId="1" applyFont="1" applyBorder="1" applyAlignment="1">
      <alignment horizontal="center"/>
    </xf>
    <xf numFmtId="9" fontId="7" fillId="0" borderId="9" xfId="1" applyFont="1" applyBorder="1" applyAlignment="1">
      <alignment horizontal="center"/>
    </xf>
    <xf numFmtId="9" fontId="7" fillId="0" borderId="10" xfId="1"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wrapText="1"/>
    </xf>
    <xf numFmtId="9" fontId="0" fillId="0" borderId="10" xfId="1" applyFont="1" applyBorder="1" applyAlignment="1">
      <alignment horizontal="center"/>
    </xf>
    <xf numFmtId="0" fontId="1" fillId="0" borderId="15" xfId="0" applyFont="1" applyBorder="1" applyAlignment="1">
      <alignment wrapText="1"/>
    </xf>
    <xf numFmtId="9" fontId="0" fillId="0" borderId="9" xfId="1" applyFont="1" applyFill="1" applyBorder="1" applyAlignment="1">
      <alignment horizontal="center"/>
    </xf>
    <xf numFmtId="0" fontId="7" fillId="0" borderId="7" xfId="0" applyFont="1" applyFill="1" applyBorder="1"/>
    <xf numFmtId="9" fontId="0" fillId="0" borderId="10" xfId="1" applyFont="1" applyFill="1" applyBorder="1" applyAlignment="1">
      <alignment horizontal="center"/>
    </xf>
    <xf numFmtId="0" fontId="0" fillId="0" borderId="6" xfId="0" applyFill="1" applyBorder="1"/>
    <xf numFmtId="0" fontId="0" fillId="0" borderId="7" xfId="0" applyFill="1" applyBorder="1"/>
    <xf numFmtId="10" fontId="0" fillId="4" borderId="11" xfId="0" applyNumberFormat="1" applyFill="1" applyBorder="1" applyAlignment="1">
      <alignment horizontal="center"/>
    </xf>
    <xf numFmtId="0" fontId="0" fillId="0" borderId="7" xfId="0" applyFont="1" applyBorder="1"/>
    <xf numFmtId="10" fontId="0" fillId="4" borderId="11" xfId="1" applyNumberFormat="1" applyFont="1" applyFill="1" applyBorder="1" applyAlignment="1">
      <alignment horizontal="center"/>
    </xf>
    <xf numFmtId="0" fontId="1" fillId="0" borderId="9" xfId="0" applyFont="1" applyBorder="1" applyAlignment="1">
      <alignment horizontal="center"/>
    </xf>
    <xf numFmtId="0" fontId="7" fillId="0" borderId="6" xfId="0" applyFont="1" applyBorder="1" applyAlignment="1">
      <alignment vertical="center"/>
    </xf>
    <xf numFmtId="0" fontId="0" fillId="0" borderId="0" xfId="0" applyAlignment="1">
      <alignment wrapText="1"/>
    </xf>
    <xf numFmtId="9" fontId="1" fillId="0" borderId="0" xfId="1" applyFont="1" applyAlignment="1">
      <alignment horizontal="center"/>
    </xf>
    <xf numFmtId="164" fontId="9" fillId="0" borderId="0" xfId="0" applyNumberFormat="1" applyFont="1"/>
    <xf numFmtId="0" fontId="1" fillId="0" borderId="1" xfId="0" applyFont="1" applyBorder="1" applyAlignment="1">
      <alignment vertical="center" wrapText="1"/>
    </xf>
    <xf numFmtId="10" fontId="0" fillId="4" borderId="1" xfId="0" applyNumberFormat="1" applyFill="1" applyBorder="1"/>
    <xf numFmtId="0" fontId="0" fillId="0" borderId="18" xfId="0" applyBorder="1" applyAlignment="1">
      <alignment wrapText="1"/>
    </xf>
    <xf numFmtId="10" fontId="0" fillId="0" borderId="18" xfId="0" applyNumberFormat="1" applyBorder="1"/>
    <xf numFmtId="0" fontId="1" fillId="0" borderId="1" xfId="0" applyFont="1" applyBorder="1" applyAlignment="1">
      <alignment wrapText="1"/>
    </xf>
    <xf numFmtId="0" fontId="0" fillId="0" borderId="0" xfId="0" applyBorder="1" applyAlignment="1">
      <alignment wrapText="1"/>
    </xf>
    <xf numFmtId="10" fontId="0" fillId="0" borderId="0" xfId="0" applyNumberFormat="1" applyBorder="1"/>
    <xf numFmtId="0" fontId="0" fillId="0" borderId="1" xfId="0" applyBorder="1" applyAlignment="1">
      <alignment wrapText="1"/>
    </xf>
    <xf numFmtId="9" fontId="6" fillId="0" borderId="1" xfId="1" applyFont="1" applyBorder="1" applyAlignment="1">
      <alignment horizontal="center"/>
    </xf>
    <xf numFmtId="10" fontId="0" fillId="0" borderId="1" xfId="0" applyNumberFormat="1" applyBorder="1"/>
    <xf numFmtId="0" fontId="0" fillId="2" borderId="18" xfId="0" applyFill="1" applyBorder="1" applyAlignment="1">
      <alignment wrapText="1"/>
    </xf>
    <xf numFmtId="9" fontId="1" fillId="2" borderId="18" xfId="1" applyFont="1" applyFill="1" applyBorder="1" applyAlignment="1">
      <alignment horizontal="center"/>
    </xf>
    <xf numFmtId="0" fontId="0" fillId="2" borderId="18" xfId="0" applyFill="1" applyBorder="1" applyAlignment="1">
      <alignment horizontal="right"/>
    </xf>
    <xf numFmtId="164" fontId="9" fillId="0" borderId="20" xfId="0" applyNumberFormat="1" applyFont="1" applyBorder="1"/>
    <xf numFmtId="164" fontId="9" fillId="0" borderId="21" xfId="0" applyNumberFormat="1" applyFont="1" applyBorder="1"/>
    <xf numFmtId="164" fontId="9" fillId="0" borderId="22" xfId="0" applyNumberFormat="1" applyFont="1" applyBorder="1"/>
    <xf numFmtId="9" fontId="1" fillId="0" borderId="24" xfId="1" applyFont="1" applyBorder="1" applyAlignment="1">
      <alignment horizontal="center"/>
    </xf>
    <xf numFmtId="9" fontId="1" fillId="0" borderId="25" xfId="1" applyFont="1" applyBorder="1" applyAlignment="1">
      <alignment horizontal="center"/>
    </xf>
    <xf numFmtId="9" fontId="1" fillId="0" borderId="26" xfId="1" applyFont="1" applyBorder="1" applyAlignment="1">
      <alignment horizontal="center"/>
    </xf>
    <xf numFmtId="0" fontId="1" fillId="0" borderId="0" xfId="0" applyFont="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0" fontId="1" fillId="2" borderId="17" xfId="0" applyFont="1" applyFill="1" applyBorder="1" applyAlignment="1">
      <alignment horizontal="center"/>
    </xf>
    <xf numFmtId="0" fontId="1" fillId="0" borderId="27" xfId="0" applyFont="1" applyBorder="1" applyAlignment="1">
      <alignment horizontal="center"/>
    </xf>
    <xf numFmtId="0" fontId="0" fillId="0" borderId="28" xfId="0" applyBorder="1" applyAlignment="1">
      <alignment wrapText="1"/>
    </xf>
    <xf numFmtId="164" fontId="9" fillId="0" borderId="29" xfId="0" applyNumberFormat="1" applyFont="1" applyBorder="1" applyAlignment="1">
      <alignment wrapText="1"/>
    </xf>
    <xf numFmtId="9" fontId="1" fillId="0" borderId="23" xfId="1" applyFont="1" applyBorder="1" applyAlignment="1">
      <alignment horizontal="center"/>
    </xf>
    <xf numFmtId="0" fontId="0" fillId="0" borderId="23" xfId="0" applyBorder="1" applyAlignment="1">
      <alignment wrapText="1"/>
    </xf>
    <xf numFmtId="164" fontId="10" fillId="2" borderId="21" xfId="0" applyNumberFormat="1" applyFont="1" applyFill="1" applyBorder="1"/>
    <xf numFmtId="0" fontId="2" fillId="0" borderId="0" xfId="0" applyFont="1" applyAlignment="1"/>
    <xf numFmtId="0" fontId="3" fillId="0" borderId="0" xfId="0" applyFont="1" applyAlignment="1"/>
    <xf numFmtId="0" fontId="0" fillId="0" borderId="0" xfId="0" applyAlignment="1">
      <alignment horizontal="left" vertical="top" wrapText="1"/>
    </xf>
    <xf numFmtId="0" fontId="8" fillId="0" borderId="0" xfId="0" applyFont="1" applyAlignment="1">
      <alignment horizontal="left" vertical="top" wrapText="1"/>
    </xf>
    <xf numFmtId="0" fontId="0" fillId="0" borderId="12" xfId="0" applyFont="1" applyBorder="1" applyAlignment="1">
      <alignment horizontal="left" vertical="top" wrapText="1"/>
    </xf>
    <xf numFmtId="0" fontId="0" fillId="0" borderId="14" xfId="0" applyFont="1" applyBorder="1" applyAlignment="1">
      <alignment horizontal="left" vertical="top"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13" xfId="0" applyFont="1" applyBorder="1" applyAlignment="1">
      <alignment horizontal="left" vertical="top" wrapText="1"/>
    </xf>
    <xf numFmtId="0" fontId="0" fillId="0" borderId="12" xfId="0" applyFont="1" applyBorder="1" applyAlignment="1">
      <alignment horizontal="left" vertical="top"/>
    </xf>
    <xf numFmtId="0" fontId="0" fillId="0" borderId="14" xfId="0" applyFont="1" applyBorder="1" applyAlignment="1">
      <alignment horizontal="left" vertical="top"/>
    </xf>
    <xf numFmtId="0" fontId="4" fillId="0" borderId="2" xfId="0" applyFont="1" applyBorder="1" applyAlignment="1">
      <alignment horizontal="center"/>
    </xf>
    <xf numFmtId="9" fontId="0" fillId="3" borderId="9" xfId="1" applyFont="1" applyFill="1" applyBorder="1" applyAlignment="1" applyProtection="1">
      <alignment horizontal="center"/>
      <protection locked="0"/>
    </xf>
    <xf numFmtId="9" fontId="0" fillId="3" borderId="9" xfId="1" applyFont="1" applyFill="1" applyBorder="1" applyAlignment="1" applyProtection="1">
      <alignment horizontal="center" vertical="center"/>
      <protection locked="0"/>
    </xf>
    <xf numFmtId="9" fontId="0" fillId="3" borderId="11" xfId="1" applyFont="1" applyFill="1" applyBorder="1" applyAlignment="1" applyProtection="1">
      <alignment horizontal="center"/>
      <protection locked="0"/>
    </xf>
    <xf numFmtId="9" fontId="7" fillId="3" borderId="9" xfId="1" applyFont="1" applyFill="1" applyBorder="1" applyAlignment="1" applyProtection="1">
      <alignment horizontal="center"/>
      <protection locked="0"/>
    </xf>
    <xf numFmtId="9" fontId="7" fillId="3" borderId="10" xfId="1" applyFont="1" applyFill="1" applyBorder="1" applyAlignment="1" applyProtection="1">
      <alignment horizontal="center"/>
      <protection locked="0"/>
    </xf>
    <xf numFmtId="9" fontId="0" fillId="3" borderId="10" xfId="1" applyFont="1" applyFill="1" applyBorder="1" applyAlignment="1" applyProtection="1">
      <alignment horizontal="center"/>
      <protection locked="0"/>
    </xf>
    <xf numFmtId="9" fontId="7" fillId="3" borderId="9" xfId="1" applyFont="1" applyFill="1" applyBorder="1" applyAlignment="1" applyProtection="1">
      <alignment horizontal="center" vertical="center"/>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tabSelected="1" zoomScaleNormal="100" workbookViewId="0">
      <selection activeCell="G4" sqref="G4"/>
    </sheetView>
  </sheetViews>
  <sheetFormatPr defaultRowHeight="13.2" x14ac:dyDescent="0.25"/>
  <cols>
    <col min="1" max="1" width="4.6640625" style="50" customWidth="1"/>
    <col min="2" max="2" width="65.109375" style="28" customWidth="1"/>
    <col min="3" max="3" width="8.88671875" style="29"/>
    <col min="4" max="4" width="17.109375" customWidth="1"/>
    <col min="5" max="5" width="10.5546875" style="30" customWidth="1"/>
  </cols>
  <sheetData>
    <row r="2" spans="1:5" ht="228.6" customHeight="1" x14ac:dyDescent="0.25">
      <c r="B2" s="63" t="s">
        <v>136</v>
      </c>
      <c r="C2" s="63"/>
      <c r="D2" s="63"/>
      <c r="E2" s="63"/>
    </row>
    <row r="4" spans="1:5" ht="26.4" x14ac:dyDescent="0.25">
      <c r="A4" s="55"/>
      <c r="B4" s="56"/>
      <c r="C4" s="58" t="s">
        <v>130</v>
      </c>
      <c r="D4" s="59" t="s">
        <v>131</v>
      </c>
      <c r="E4" s="57" t="s">
        <v>132</v>
      </c>
    </row>
    <row r="5" spans="1:5" x14ac:dyDescent="0.25">
      <c r="A5" s="51">
        <v>1</v>
      </c>
      <c r="B5" s="31" t="s">
        <v>116</v>
      </c>
      <c r="C5" s="47">
        <v>0.1</v>
      </c>
      <c r="D5" s="32">
        <f>'invulblad korting'!C18</f>
        <v>0</v>
      </c>
      <c r="E5" s="44">
        <f>C5*D5</f>
        <v>0</v>
      </c>
    </row>
    <row r="6" spans="1:5" ht="26.4" x14ac:dyDescent="0.25">
      <c r="A6" s="52"/>
      <c r="B6" s="33" t="s">
        <v>71</v>
      </c>
      <c r="C6" s="48"/>
      <c r="D6" s="34"/>
      <c r="E6" s="45"/>
    </row>
    <row r="7" spans="1:5" x14ac:dyDescent="0.25">
      <c r="A7" s="51">
        <v>2</v>
      </c>
      <c r="B7" s="35" t="s">
        <v>117</v>
      </c>
      <c r="C7" s="47">
        <v>0.05</v>
      </c>
      <c r="D7" s="32">
        <f>'invulblad korting'!E18</f>
        <v>0</v>
      </c>
      <c r="E7" s="44">
        <f>C7*D7</f>
        <v>0</v>
      </c>
    </row>
    <row r="8" spans="1:5" ht="26.4" x14ac:dyDescent="0.25">
      <c r="A8" s="52"/>
      <c r="B8" s="33" t="s">
        <v>72</v>
      </c>
      <c r="C8" s="48"/>
      <c r="D8" s="34"/>
      <c r="E8" s="45"/>
    </row>
    <row r="9" spans="1:5" x14ac:dyDescent="0.25">
      <c r="A9" s="51">
        <v>3</v>
      </c>
      <c r="B9" s="35" t="s">
        <v>118</v>
      </c>
      <c r="C9" s="47">
        <v>0.05</v>
      </c>
      <c r="D9" s="32">
        <f>'invulblad korting'!G18</f>
        <v>0</v>
      </c>
      <c r="E9" s="44">
        <f>C9*D9</f>
        <v>0</v>
      </c>
    </row>
    <row r="10" spans="1:5" x14ac:dyDescent="0.25">
      <c r="A10" s="53"/>
      <c r="B10" s="36" t="s">
        <v>73</v>
      </c>
      <c r="C10" s="49"/>
      <c r="D10" s="37"/>
      <c r="E10" s="46"/>
    </row>
    <row r="11" spans="1:5" x14ac:dyDescent="0.25">
      <c r="A11" s="51">
        <v>4</v>
      </c>
      <c r="B11" s="35" t="s">
        <v>119</v>
      </c>
      <c r="C11" s="47">
        <v>0.05</v>
      </c>
      <c r="D11" s="32">
        <f>'invulblad korting'!C39</f>
        <v>0</v>
      </c>
      <c r="E11" s="44">
        <f>C11*D11</f>
        <v>0</v>
      </c>
    </row>
    <row r="12" spans="1:5" ht="26.4" x14ac:dyDescent="0.25">
      <c r="A12" s="52"/>
      <c r="B12" s="33" t="s">
        <v>74</v>
      </c>
      <c r="C12" s="48"/>
      <c r="D12" s="34"/>
      <c r="E12" s="45"/>
    </row>
    <row r="13" spans="1:5" x14ac:dyDescent="0.25">
      <c r="A13" s="51">
        <v>5</v>
      </c>
      <c r="B13" s="35" t="s">
        <v>129</v>
      </c>
      <c r="C13" s="47">
        <v>0.1</v>
      </c>
      <c r="D13" s="32">
        <f>'invulblad korting'!E39</f>
        <v>0</v>
      </c>
      <c r="E13" s="44">
        <f>C13*D13</f>
        <v>0</v>
      </c>
    </row>
    <row r="14" spans="1:5" ht="66" x14ac:dyDescent="0.25">
      <c r="A14" s="52"/>
      <c r="B14" s="33" t="s">
        <v>75</v>
      </c>
      <c r="C14" s="48"/>
      <c r="D14" s="34"/>
      <c r="E14" s="45"/>
    </row>
    <row r="15" spans="1:5" x14ac:dyDescent="0.25">
      <c r="A15" s="51">
        <v>6</v>
      </c>
      <c r="B15" s="35" t="s">
        <v>128</v>
      </c>
      <c r="C15" s="47">
        <v>0.1</v>
      </c>
      <c r="D15" s="32">
        <f>'invulblad korting'!G39</f>
        <v>0</v>
      </c>
      <c r="E15" s="44">
        <f>C15*D15</f>
        <v>0</v>
      </c>
    </row>
    <row r="16" spans="1:5" ht="26.4" x14ac:dyDescent="0.25">
      <c r="A16" s="52"/>
      <c r="B16" s="33" t="s">
        <v>76</v>
      </c>
      <c r="C16" s="48"/>
      <c r="D16" s="34"/>
      <c r="E16" s="45"/>
    </row>
    <row r="17" spans="1:5" x14ac:dyDescent="0.25">
      <c r="A17" s="51">
        <v>7</v>
      </c>
      <c r="B17" s="35" t="s">
        <v>127</v>
      </c>
      <c r="C17" s="47">
        <v>0.05</v>
      </c>
      <c r="D17" s="32">
        <f>'invulblad korting'!C52</f>
        <v>0</v>
      </c>
      <c r="E17" s="44">
        <f>C17*D17</f>
        <v>0</v>
      </c>
    </row>
    <row r="18" spans="1:5" x14ac:dyDescent="0.25">
      <c r="A18" s="52"/>
      <c r="B18" s="33" t="s">
        <v>77</v>
      </c>
      <c r="C18" s="48"/>
      <c r="D18" s="34"/>
      <c r="E18" s="45"/>
    </row>
    <row r="19" spans="1:5" x14ac:dyDescent="0.25">
      <c r="A19" s="51">
        <v>8</v>
      </c>
      <c r="B19" s="35" t="s">
        <v>126</v>
      </c>
      <c r="C19" s="47">
        <v>0.05</v>
      </c>
      <c r="D19" s="32">
        <f>'invulblad korting'!E52</f>
        <v>0</v>
      </c>
      <c r="E19" s="44">
        <f>C19*D19</f>
        <v>0</v>
      </c>
    </row>
    <row r="20" spans="1:5" ht="26.4" x14ac:dyDescent="0.25">
      <c r="A20" s="52"/>
      <c r="B20" s="33" t="s">
        <v>83</v>
      </c>
      <c r="C20" s="48"/>
      <c r="D20" s="34"/>
      <c r="E20" s="45"/>
    </row>
    <row r="21" spans="1:5" x14ac:dyDescent="0.25">
      <c r="A21" s="51">
        <v>9</v>
      </c>
      <c r="B21" s="35" t="s">
        <v>125</v>
      </c>
      <c r="C21" s="47">
        <v>0.1</v>
      </c>
      <c r="D21" s="32">
        <f>'invulblad korting'!G52</f>
        <v>0</v>
      </c>
      <c r="E21" s="44">
        <f>C21*D21</f>
        <v>0</v>
      </c>
    </row>
    <row r="22" spans="1:5" ht="26.4" x14ac:dyDescent="0.25">
      <c r="A22" s="52"/>
      <c r="B22" s="33" t="s">
        <v>78</v>
      </c>
      <c r="C22" s="48"/>
      <c r="D22" s="34"/>
      <c r="E22" s="45"/>
    </row>
    <row r="23" spans="1:5" x14ac:dyDescent="0.25">
      <c r="A23" s="51">
        <v>10</v>
      </c>
      <c r="B23" s="35" t="s">
        <v>124</v>
      </c>
      <c r="C23" s="47">
        <v>0.1</v>
      </c>
      <c r="D23" s="32">
        <f>'invulblad korting'!C66</f>
        <v>0</v>
      </c>
      <c r="E23" s="44">
        <f>C23*D23</f>
        <v>0</v>
      </c>
    </row>
    <row r="24" spans="1:5" ht="39.6" x14ac:dyDescent="0.25">
      <c r="A24" s="52"/>
      <c r="B24" s="33" t="s">
        <v>79</v>
      </c>
      <c r="C24" s="48"/>
      <c r="D24" s="34"/>
      <c r="E24" s="45"/>
    </row>
    <row r="25" spans="1:5" x14ac:dyDescent="0.25">
      <c r="A25" s="51">
        <v>11</v>
      </c>
      <c r="B25" s="35" t="s">
        <v>123</v>
      </c>
      <c r="C25" s="47">
        <v>0.05</v>
      </c>
      <c r="D25" s="32">
        <f>'invulblad korting'!E66</f>
        <v>0</v>
      </c>
      <c r="E25" s="44">
        <f>C25*D25</f>
        <v>0</v>
      </c>
    </row>
    <row r="26" spans="1:5" ht="26.4" x14ac:dyDescent="0.25">
      <c r="A26" s="52"/>
      <c r="B26" s="33" t="s">
        <v>80</v>
      </c>
      <c r="C26" s="48"/>
      <c r="D26" s="34"/>
      <c r="E26" s="45"/>
    </row>
    <row r="27" spans="1:5" x14ac:dyDescent="0.25">
      <c r="A27" s="51">
        <v>12</v>
      </c>
      <c r="B27" s="35" t="s">
        <v>122</v>
      </c>
      <c r="C27" s="47">
        <v>0.1</v>
      </c>
      <c r="D27" s="32">
        <f>'invulblad korting'!G66</f>
        <v>0</v>
      </c>
      <c r="E27" s="44">
        <f>C27*D27</f>
        <v>0</v>
      </c>
    </row>
    <row r="28" spans="1:5" ht="26.4" x14ac:dyDescent="0.25">
      <c r="A28" s="52"/>
      <c r="B28" s="33" t="s">
        <v>81</v>
      </c>
      <c r="C28" s="48"/>
      <c r="D28" s="34"/>
      <c r="E28" s="45"/>
    </row>
    <row r="29" spans="1:5" x14ac:dyDescent="0.25">
      <c r="A29" s="51">
        <v>13</v>
      </c>
      <c r="B29" s="35" t="s">
        <v>121</v>
      </c>
      <c r="C29" s="47">
        <v>0.05</v>
      </c>
      <c r="D29" s="32">
        <f>'invulblad korting'!C78</f>
        <v>0</v>
      </c>
      <c r="E29" s="44">
        <f>C29*D29</f>
        <v>0</v>
      </c>
    </row>
    <row r="30" spans="1:5" ht="39.6" x14ac:dyDescent="0.25">
      <c r="A30" s="52"/>
      <c r="B30" s="33" t="s">
        <v>82</v>
      </c>
      <c r="C30" s="48"/>
      <c r="D30" s="34"/>
      <c r="E30" s="45"/>
    </row>
    <row r="31" spans="1:5" x14ac:dyDescent="0.25">
      <c r="A31" s="51">
        <v>14</v>
      </c>
      <c r="B31" s="35" t="s">
        <v>120</v>
      </c>
      <c r="C31" s="47">
        <v>0.05</v>
      </c>
      <c r="D31" s="32">
        <f>'invulblad korting'!E78</f>
        <v>0</v>
      </c>
      <c r="E31" s="44">
        <f>C31*D31</f>
        <v>0</v>
      </c>
    </row>
    <row r="32" spans="1:5" x14ac:dyDescent="0.25">
      <c r="A32" s="52"/>
      <c r="B32" s="33" t="s">
        <v>114</v>
      </c>
      <c r="C32" s="48"/>
      <c r="D32" s="34"/>
      <c r="E32" s="45"/>
    </row>
    <row r="33" spans="1:5" x14ac:dyDescent="0.25">
      <c r="A33" s="51"/>
      <c r="B33" s="38"/>
      <c r="C33" s="39">
        <f>SUM(C5:C32)</f>
        <v>1</v>
      </c>
      <c r="D33" s="40"/>
      <c r="E33" s="44"/>
    </row>
    <row r="34" spans="1:5" ht="15.6" x14ac:dyDescent="0.3">
      <c r="A34" s="54"/>
      <c r="B34" s="41"/>
      <c r="C34" s="42"/>
      <c r="D34" s="43" t="s">
        <v>133</v>
      </c>
      <c r="E34" s="60">
        <f>SUM(E5:E33)</f>
        <v>0</v>
      </c>
    </row>
    <row r="36" spans="1:5" ht="111.6" customHeight="1" x14ac:dyDescent="0.25">
      <c r="B36" s="63" t="s">
        <v>135</v>
      </c>
      <c r="C36" s="63"/>
      <c r="D36" s="63"/>
      <c r="E36" s="63"/>
    </row>
    <row r="38" spans="1:5" x14ac:dyDescent="0.25">
      <c r="B38" s="64" t="s">
        <v>137</v>
      </c>
      <c r="C38" s="64"/>
      <c r="D38" s="64"/>
      <c r="E38" s="64"/>
    </row>
  </sheetData>
  <sheetProtection algorithmName="SHA-512" hashValue="bFm0Va1tneSXlgpJJiX3/dYnq7e+Kf+5gbQIhdx4HypwJkLfK2y+BXKzPSpk82r1NcO/J0GFyo7J+B3um8pyKQ==" saltValue="rcXOJSH+u+FBADfcS6X/7A==" spinCount="100000" sheet="1" objects="1" scenarios="1"/>
  <mergeCells count="3">
    <mergeCell ref="B2:E2"/>
    <mergeCell ref="B36:E36"/>
    <mergeCell ref="B38:E38"/>
  </mergeCells>
  <pageMargins left="0.7" right="0.7" top="0.75" bottom="0.75" header="0.3" footer="0.3"/>
  <pageSetup paperSize="9" scale="75" orientation="portrait" r:id="rId1"/>
  <headerFooter>
    <oddHeader>&amp;CBijlage B Inschrijfbiljet Technische materialen en gereedschappen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8"/>
  <sheetViews>
    <sheetView topLeftCell="A55" zoomScale="80" zoomScaleNormal="80" workbookViewId="0">
      <selection activeCell="E73" sqref="E73"/>
    </sheetView>
  </sheetViews>
  <sheetFormatPr defaultRowHeight="13.2" x14ac:dyDescent="0.25"/>
  <cols>
    <col min="2" max="7" width="30.6640625" customWidth="1"/>
    <col min="8" max="8" width="20.33203125" bestFit="1" customWidth="1"/>
    <col min="9" max="9" width="23.33203125" bestFit="1" customWidth="1"/>
    <col min="11" max="11" width="23.33203125" bestFit="1" customWidth="1"/>
    <col min="12" max="12" width="24.88671875" bestFit="1" customWidth="1"/>
  </cols>
  <sheetData>
    <row r="2" spans="2:7" ht="22.8" x14ac:dyDescent="0.4">
      <c r="D2" s="61" t="s">
        <v>134</v>
      </c>
      <c r="E2" s="62"/>
    </row>
    <row r="4" spans="2:7" ht="18" thickBot="1" x14ac:dyDescent="0.35">
      <c r="B4" s="67" t="s">
        <v>57</v>
      </c>
      <c r="C4" s="68"/>
      <c r="D4" s="67" t="s">
        <v>58</v>
      </c>
      <c r="E4" s="68"/>
      <c r="F4" s="67" t="s">
        <v>59</v>
      </c>
      <c r="G4" s="69"/>
    </row>
    <row r="5" spans="2:7" ht="34.799999999999997" customHeight="1" x14ac:dyDescent="0.25">
      <c r="B5" s="70" t="s">
        <v>71</v>
      </c>
      <c r="C5" s="71"/>
      <c r="D5" s="65" t="s">
        <v>72</v>
      </c>
      <c r="E5" s="72"/>
      <c r="F5" s="73" t="s">
        <v>73</v>
      </c>
      <c r="G5" s="74"/>
    </row>
    <row r="6" spans="2:7" ht="26.4" x14ac:dyDescent="0.25">
      <c r="B6" s="14" t="s">
        <v>0</v>
      </c>
      <c r="C6" s="15" t="s">
        <v>111</v>
      </c>
      <c r="D6" s="14" t="s">
        <v>0</v>
      </c>
      <c r="E6" s="15" t="s">
        <v>111</v>
      </c>
      <c r="F6" s="14" t="s">
        <v>0</v>
      </c>
      <c r="G6" s="15" t="s">
        <v>111</v>
      </c>
    </row>
    <row r="7" spans="2:7" x14ac:dyDescent="0.25">
      <c r="B7" s="6" t="s">
        <v>3</v>
      </c>
      <c r="C7" s="76">
        <v>0</v>
      </c>
      <c r="D7" s="6" t="s">
        <v>8</v>
      </c>
      <c r="E7" s="76">
        <v>0</v>
      </c>
      <c r="F7" s="6" t="s">
        <v>26</v>
      </c>
      <c r="G7" s="76">
        <v>0</v>
      </c>
    </row>
    <row r="8" spans="2:7" x14ac:dyDescent="0.25">
      <c r="B8" s="6" t="s">
        <v>4</v>
      </c>
      <c r="C8" s="76">
        <v>0</v>
      </c>
      <c r="D8" s="6" t="s">
        <v>9</v>
      </c>
      <c r="E8" s="76">
        <v>0</v>
      </c>
      <c r="F8" s="6" t="s">
        <v>27</v>
      </c>
      <c r="G8" s="76">
        <v>0</v>
      </c>
    </row>
    <row r="9" spans="2:7" x14ac:dyDescent="0.25">
      <c r="B9" s="7" t="s">
        <v>5</v>
      </c>
      <c r="C9" s="77">
        <v>0</v>
      </c>
      <c r="D9" s="7" t="s">
        <v>10</v>
      </c>
      <c r="E9" s="77">
        <v>0</v>
      </c>
      <c r="F9" s="7" t="s">
        <v>28</v>
      </c>
      <c r="G9" s="77">
        <v>0</v>
      </c>
    </row>
    <row r="10" spans="2:7" x14ac:dyDescent="0.25">
      <c r="B10" s="6" t="s">
        <v>6</v>
      </c>
      <c r="C10" s="76">
        <v>0</v>
      </c>
      <c r="D10" s="6" t="s">
        <v>11</v>
      </c>
      <c r="E10" s="76">
        <v>0</v>
      </c>
      <c r="F10" s="6" t="s">
        <v>29</v>
      </c>
      <c r="G10" s="76">
        <v>0</v>
      </c>
    </row>
    <row r="11" spans="2:7" x14ac:dyDescent="0.25">
      <c r="B11" s="8" t="s">
        <v>7</v>
      </c>
      <c r="C11" s="79">
        <v>0</v>
      </c>
      <c r="D11" s="8" t="s">
        <v>12</v>
      </c>
      <c r="E11" s="76">
        <v>0</v>
      </c>
      <c r="F11" s="21" t="s">
        <v>113</v>
      </c>
      <c r="G11" s="18" t="s">
        <v>113</v>
      </c>
    </row>
    <row r="12" spans="2:7" x14ac:dyDescent="0.25">
      <c r="B12" s="8" t="s">
        <v>13</v>
      </c>
      <c r="C12" s="79">
        <v>0</v>
      </c>
      <c r="D12" s="8" t="s">
        <v>95</v>
      </c>
      <c r="E12" s="76">
        <v>0</v>
      </c>
      <c r="F12" s="21" t="s">
        <v>113</v>
      </c>
      <c r="G12" s="18" t="s">
        <v>113</v>
      </c>
    </row>
    <row r="13" spans="2:7" x14ac:dyDescent="0.25">
      <c r="B13" s="9" t="s">
        <v>96</v>
      </c>
      <c r="C13" s="80">
        <v>0</v>
      </c>
      <c r="D13" s="19" t="s">
        <v>113</v>
      </c>
      <c r="E13" s="20" t="s">
        <v>113</v>
      </c>
      <c r="F13" s="22" t="s">
        <v>113</v>
      </c>
      <c r="G13" s="20" t="s">
        <v>113</v>
      </c>
    </row>
    <row r="14" spans="2:7" x14ac:dyDescent="0.25">
      <c r="B14" s="9" t="s">
        <v>97</v>
      </c>
      <c r="C14" s="80">
        <v>0</v>
      </c>
      <c r="D14" s="19" t="s">
        <v>113</v>
      </c>
      <c r="E14" s="20" t="s">
        <v>113</v>
      </c>
      <c r="F14" s="22" t="s">
        <v>113</v>
      </c>
      <c r="G14" s="20" t="s">
        <v>113</v>
      </c>
    </row>
    <row r="15" spans="2:7" x14ac:dyDescent="0.25">
      <c r="B15" s="9" t="s">
        <v>95</v>
      </c>
      <c r="C15" s="80">
        <v>0</v>
      </c>
      <c r="D15" s="19" t="s">
        <v>113</v>
      </c>
      <c r="E15" s="20" t="s">
        <v>113</v>
      </c>
      <c r="F15" s="22" t="s">
        <v>113</v>
      </c>
      <c r="G15" s="20" t="s">
        <v>113</v>
      </c>
    </row>
    <row r="16" spans="2:7" ht="13.8" thickBot="1" x14ac:dyDescent="0.3">
      <c r="B16" s="10" t="s">
        <v>2</v>
      </c>
      <c r="C16" s="78">
        <v>0</v>
      </c>
      <c r="D16" s="10" t="s">
        <v>2</v>
      </c>
      <c r="E16" s="78">
        <v>0</v>
      </c>
      <c r="F16" s="10" t="s">
        <v>2</v>
      </c>
      <c r="G16" s="78">
        <v>0</v>
      </c>
    </row>
    <row r="17" spans="2:7" ht="7.2" customHeight="1" x14ac:dyDescent="0.25">
      <c r="B17" s="1"/>
      <c r="C17" s="2"/>
      <c r="D17" s="1"/>
      <c r="E17" s="2"/>
      <c r="F17" s="1"/>
      <c r="G17" s="2"/>
    </row>
    <row r="18" spans="2:7" ht="27" thickBot="1" x14ac:dyDescent="0.3">
      <c r="B18" s="17" t="s">
        <v>112</v>
      </c>
      <c r="C18" s="23">
        <f>SUM(C7:C16)/(10-COUNTIF(C7:C16,"-"))</f>
        <v>0</v>
      </c>
      <c r="D18" s="17" t="s">
        <v>112</v>
      </c>
      <c r="E18" s="23">
        <f t="shared" ref="E18:G18" si="0">SUM(E7:E16)/(10-COUNTIF(E7:E16,"-"))</f>
        <v>0</v>
      </c>
      <c r="F18" s="17" t="s">
        <v>112</v>
      </c>
      <c r="G18" s="23">
        <f t="shared" si="0"/>
        <v>0</v>
      </c>
    </row>
    <row r="19" spans="2:7" x14ac:dyDescent="0.25">
      <c r="B19" s="1"/>
      <c r="C19" s="2"/>
      <c r="D19" s="1"/>
      <c r="E19" s="2"/>
      <c r="F19" s="1"/>
      <c r="G19" s="2"/>
    </row>
    <row r="20" spans="2:7" ht="18" thickBot="1" x14ac:dyDescent="0.35">
      <c r="B20" s="67" t="s">
        <v>60</v>
      </c>
      <c r="C20" s="68"/>
      <c r="D20" s="67" t="s">
        <v>61</v>
      </c>
      <c r="E20" s="68"/>
      <c r="F20" s="67" t="s">
        <v>62</v>
      </c>
      <c r="G20" s="69"/>
    </row>
    <row r="21" spans="2:7" ht="71.400000000000006" customHeight="1" x14ac:dyDescent="0.25">
      <c r="B21" s="65" t="s">
        <v>74</v>
      </c>
      <c r="C21" s="66"/>
      <c r="D21" s="65" t="s">
        <v>75</v>
      </c>
      <c r="E21" s="66"/>
      <c r="F21" s="65" t="s">
        <v>76</v>
      </c>
      <c r="G21" s="66"/>
    </row>
    <row r="22" spans="2:7" ht="26.4" x14ac:dyDescent="0.25">
      <c r="B22" s="5" t="s">
        <v>0</v>
      </c>
      <c r="C22" s="15" t="s">
        <v>111</v>
      </c>
      <c r="D22" s="5" t="s">
        <v>0</v>
      </c>
      <c r="E22" s="15" t="s">
        <v>111</v>
      </c>
      <c r="F22" s="5" t="s">
        <v>0</v>
      </c>
      <c r="G22" s="15" t="s">
        <v>111</v>
      </c>
    </row>
    <row r="23" spans="2:7" x14ac:dyDescent="0.25">
      <c r="B23" s="6" t="s">
        <v>30</v>
      </c>
      <c r="C23" s="76">
        <v>0</v>
      </c>
      <c r="D23" s="6" t="s">
        <v>36</v>
      </c>
      <c r="E23" s="76">
        <v>0</v>
      </c>
      <c r="F23" s="6" t="s">
        <v>25</v>
      </c>
      <c r="G23" s="76">
        <v>0</v>
      </c>
    </row>
    <row r="24" spans="2:7" x14ac:dyDescent="0.25">
      <c r="B24" s="6" t="s">
        <v>31</v>
      </c>
      <c r="C24" s="76">
        <v>0</v>
      </c>
      <c r="D24" s="6" t="s">
        <v>37</v>
      </c>
      <c r="E24" s="76">
        <v>0</v>
      </c>
      <c r="F24" s="6" t="s">
        <v>41</v>
      </c>
      <c r="G24" s="76">
        <v>0</v>
      </c>
    </row>
    <row r="25" spans="2:7" x14ac:dyDescent="0.25">
      <c r="B25" s="7" t="s">
        <v>32</v>
      </c>
      <c r="C25" s="77">
        <v>0</v>
      </c>
      <c r="D25" s="7" t="s">
        <v>38</v>
      </c>
      <c r="E25" s="77">
        <v>0</v>
      </c>
      <c r="F25" s="7" t="s">
        <v>42</v>
      </c>
      <c r="G25" s="77">
        <v>0</v>
      </c>
    </row>
    <row r="26" spans="2:7" x14ac:dyDescent="0.25">
      <c r="B26" s="6" t="s">
        <v>33</v>
      </c>
      <c r="C26" s="76">
        <v>0</v>
      </c>
      <c r="D26" s="6" t="s">
        <v>24</v>
      </c>
      <c r="E26" s="76">
        <v>0</v>
      </c>
      <c r="F26" s="6" t="s">
        <v>43</v>
      </c>
      <c r="G26" s="76">
        <v>0</v>
      </c>
    </row>
    <row r="27" spans="2:7" x14ac:dyDescent="0.25">
      <c r="B27" s="6" t="s">
        <v>34</v>
      </c>
      <c r="C27" s="76">
        <v>0</v>
      </c>
      <c r="D27" s="6" t="s">
        <v>39</v>
      </c>
      <c r="E27" s="76">
        <v>0</v>
      </c>
      <c r="F27" s="6" t="s">
        <v>44</v>
      </c>
      <c r="G27" s="76">
        <v>0</v>
      </c>
    </row>
    <row r="28" spans="2:7" x14ac:dyDescent="0.25">
      <c r="B28" s="6" t="s">
        <v>35</v>
      </c>
      <c r="C28" s="76">
        <v>0</v>
      </c>
      <c r="D28" s="6" t="s">
        <v>40</v>
      </c>
      <c r="E28" s="76">
        <v>0</v>
      </c>
      <c r="F28" s="6" t="s">
        <v>45</v>
      </c>
      <c r="G28" s="76">
        <v>0</v>
      </c>
    </row>
    <row r="29" spans="2:7" x14ac:dyDescent="0.25">
      <c r="B29" s="9" t="s">
        <v>33</v>
      </c>
      <c r="C29" s="80">
        <v>0</v>
      </c>
      <c r="D29" s="9" t="s">
        <v>84</v>
      </c>
      <c r="E29" s="81">
        <v>0</v>
      </c>
      <c r="F29" s="9" t="s">
        <v>46</v>
      </c>
      <c r="G29" s="81">
        <v>0</v>
      </c>
    </row>
    <row r="30" spans="2:7" x14ac:dyDescent="0.25">
      <c r="B30" s="9" t="s">
        <v>85</v>
      </c>
      <c r="C30" s="80">
        <v>0</v>
      </c>
      <c r="D30" s="9" t="s">
        <v>86</v>
      </c>
      <c r="E30" s="81">
        <v>0</v>
      </c>
      <c r="F30" s="24" t="s">
        <v>113</v>
      </c>
      <c r="G30" s="16" t="s">
        <v>113</v>
      </c>
    </row>
    <row r="31" spans="2:7" x14ac:dyDescent="0.25">
      <c r="B31" s="9" t="s">
        <v>113</v>
      </c>
      <c r="C31" s="13" t="s">
        <v>113</v>
      </c>
      <c r="D31" s="9" t="s">
        <v>87</v>
      </c>
      <c r="E31" s="81">
        <v>0</v>
      </c>
      <c r="F31" s="24" t="s">
        <v>113</v>
      </c>
      <c r="G31" s="16" t="s">
        <v>113</v>
      </c>
    </row>
    <row r="32" spans="2:7" x14ac:dyDescent="0.25">
      <c r="B32" s="9" t="s">
        <v>113</v>
      </c>
      <c r="C32" s="13" t="s">
        <v>113</v>
      </c>
      <c r="D32" s="9" t="s">
        <v>88</v>
      </c>
      <c r="E32" s="81">
        <v>0</v>
      </c>
      <c r="F32" s="24" t="s">
        <v>113</v>
      </c>
      <c r="G32" s="16" t="s">
        <v>113</v>
      </c>
    </row>
    <row r="33" spans="2:7" x14ac:dyDescent="0.25">
      <c r="B33" s="9" t="s">
        <v>113</v>
      </c>
      <c r="C33" s="13" t="s">
        <v>113</v>
      </c>
      <c r="D33" s="9" t="s">
        <v>89</v>
      </c>
      <c r="E33" s="81">
        <v>0</v>
      </c>
      <c r="F33" s="24" t="s">
        <v>113</v>
      </c>
      <c r="G33" s="16" t="s">
        <v>113</v>
      </c>
    </row>
    <row r="34" spans="2:7" x14ac:dyDescent="0.25">
      <c r="B34" s="9" t="s">
        <v>113</v>
      </c>
      <c r="C34" s="13" t="s">
        <v>113</v>
      </c>
      <c r="D34" s="9" t="s">
        <v>90</v>
      </c>
      <c r="E34" s="81">
        <v>0</v>
      </c>
      <c r="F34" s="24" t="s">
        <v>113</v>
      </c>
      <c r="G34" s="16" t="s">
        <v>113</v>
      </c>
    </row>
    <row r="35" spans="2:7" x14ac:dyDescent="0.25">
      <c r="B35" s="9" t="s">
        <v>113</v>
      </c>
      <c r="C35" s="13" t="s">
        <v>113</v>
      </c>
      <c r="D35" s="9" t="s">
        <v>91</v>
      </c>
      <c r="E35" s="81">
        <v>0</v>
      </c>
      <c r="F35" s="24" t="s">
        <v>113</v>
      </c>
      <c r="G35" s="16" t="s">
        <v>113</v>
      </c>
    </row>
    <row r="36" spans="2:7" x14ac:dyDescent="0.25">
      <c r="B36" s="9" t="s">
        <v>113</v>
      </c>
      <c r="C36" s="13" t="s">
        <v>113</v>
      </c>
      <c r="D36" s="9" t="s">
        <v>92</v>
      </c>
      <c r="E36" s="81">
        <v>0</v>
      </c>
      <c r="F36" s="24" t="s">
        <v>113</v>
      </c>
      <c r="G36" s="16" t="s">
        <v>113</v>
      </c>
    </row>
    <row r="37" spans="2:7" ht="13.8" thickBot="1" x14ac:dyDescent="0.3">
      <c r="B37" s="10" t="s">
        <v>2</v>
      </c>
      <c r="C37" s="78">
        <v>0</v>
      </c>
      <c r="D37" s="10" t="s">
        <v>2</v>
      </c>
      <c r="E37" s="78">
        <v>0</v>
      </c>
      <c r="F37" s="10" t="s">
        <v>2</v>
      </c>
      <c r="G37" s="78">
        <v>0</v>
      </c>
    </row>
    <row r="38" spans="2:7" ht="7.8" customHeight="1" x14ac:dyDescent="0.25">
      <c r="B38" s="3"/>
      <c r="C38" s="4"/>
      <c r="D38" s="3"/>
      <c r="E38" s="4"/>
      <c r="F38" s="3"/>
      <c r="G38" s="4"/>
    </row>
    <row r="39" spans="2:7" ht="27" thickBot="1" x14ac:dyDescent="0.3">
      <c r="B39" s="17" t="s">
        <v>112</v>
      </c>
      <c r="C39" s="25">
        <f t="shared" ref="C39" si="1">SUM(C23:C37)/(15-COUNTIF(C23:C37,"-"))</f>
        <v>0</v>
      </c>
      <c r="D39" s="17" t="s">
        <v>112</v>
      </c>
      <c r="E39" s="25">
        <f>SUM(E23:E37)/(15-COUNTIF(E23:E37,"-"))</f>
        <v>0</v>
      </c>
      <c r="F39" s="17" t="s">
        <v>112</v>
      </c>
      <c r="G39" s="25">
        <f t="shared" ref="G39" si="2">SUM(G23:G37)/(15-COUNTIF(G23:G37,"-"))</f>
        <v>0</v>
      </c>
    </row>
    <row r="40" spans="2:7" x14ac:dyDescent="0.25">
      <c r="B40" s="1"/>
      <c r="C40" s="2"/>
      <c r="D40" s="1"/>
      <c r="E40" s="2"/>
      <c r="F40" s="1"/>
      <c r="G40" s="2"/>
    </row>
    <row r="41" spans="2:7" ht="18" thickBot="1" x14ac:dyDescent="0.35">
      <c r="B41" s="67" t="s">
        <v>63</v>
      </c>
      <c r="C41" s="68"/>
      <c r="D41" s="75" t="s">
        <v>64</v>
      </c>
      <c r="E41" s="75"/>
      <c r="F41" s="75" t="s">
        <v>65</v>
      </c>
      <c r="G41" s="75"/>
    </row>
    <row r="42" spans="2:7" ht="30.6" customHeight="1" x14ac:dyDescent="0.25">
      <c r="B42" s="65" t="s">
        <v>77</v>
      </c>
      <c r="C42" s="66"/>
      <c r="D42" s="65" t="s">
        <v>83</v>
      </c>
      <c r="E42" s="66"/>
      <c r="F42" s="65" t="s">
        <v>78</v>
      </c>
      <c r="G42" s="66"/>
    </row>
    <row r="43" spans="2:7" ht="26.4" x14ac:dyDescent="0.25">
      <c r="B43" s="5" t="s">
        <v>0</v>
      </c>
      <c r="C43" s="15" t="s">
        <v>111</v>
      </c>
      <c r="D43" s="5" t="s">
        <v>0</v>
      </c>
      <c r="E43" s="15" t="s">
        <v>111</v>
      </c>
      <c r="F43" s="5" t="s">
        <v>0</v>
      </c>
      <c r="G43" s="15" t="s">
        <v>111</v>
      </c>
    </row>
    <row r="44" spans="2:7" x14ac:dyDescent="0.25">
      <c r="B44" s="6" t="s">
        <v>36</v>
      </c>
      <c r="C44" s="76">
        <v>0</v>
      </c>
      <c r="D44" s="6" t="s">
        <v>50</v>
      </c>
      <c r="E44" s="76">
        <v>0</v>
      </c>
      <c r="F44" s="6" t="s">
        <v>21</v>
      </c>
      <c r="G44" s="76">
        <v>0</v>
      </c>
    </row>
    <row r="45" spans="2:7" x14ac:dyDescent="0.25">
      <c r="B45" s="6" t="s">
        <v>46</v>
      </c>
      <c r="C45" s="76">
        <v>0</v>
      </c>
      <c r="D45" s="6" t="s">
        <v>51</v>
      </c>
      <c r="E45" s="76">
        <v>0</v>
      </c>
      <c r="F45" s="6" t="s">
        <v>22</v>
      </c>
      <c r="G45" s="76">
        <v>0</v>
      </c>
    </row>
    <row r="46" spans="2:7" x14ac:dyDescent="0.25">
      <c r="B46" s="7" t="s">
        <v>47</v>
      </c>
      <c r="C46" s="77">
        <v>0</v>
      </c>
      <c r="D46" s="7" t="s">
        <v>52</v>
      </c>
      <c r="E46" s="77">
        <v>0</v>
      </c>
      <c r="F46" s="7" t="s">
        <v>23</v>
      </c>
      <c r="G46" s="77">
        <v>0</v>
      </c>
    </row>
    <row r="47" spans="2:7" x14ac:dyDescent="0.25">
      <c r="B47" s="6" t="s">
        <v>48</v>
      </c>
      <c r="C47" s="76">
        <v>0</v>
      </c>
      <c r="D47" s="6" t="s">
        <v>115</v>
      </c>
      <c r="E47" s="76">
        <v>0</v>
      </c>
      <c r="F47" s="6" t="s">
        <v>24</v>
      </c>
      <c r="G47" s="76">
        <v>0</v>
      </c>
    </row>
    <row r="48" spans="2:7" x14ac:dyDescent="0.25">
      <c r="B48" s="6" t="s">
        <v>38</v>
      </c>
      <c r="C48" s="76">
        <v>0</v>
      </c>
      <c r="D48" s="6" t="s">
        <v>113</v>
      </c>
      <c r="E48" s="11" t="s">
        <v>113</v>
      </c>
      <c r="F48" s="6" t="s">
        <v>7</v>
      </c>
      <c r="G48" s="76">
        <v>0</v>
      </c>
    </row>
    <row r="49" spans="2:7" x14ac:dyDescent="0.25">
      <c r="B49" s="6" t="s">
        <v>49</v>
      </c>
      <c r="C49" s="76">
        <v>0</v>
      </c>
      <c r="D49" s="6" t="s">
        <v>113</v>
      </c>
      <c r="E49" s="11" t="s">
        <v>113</v>
      </c>
      <c r="F49" s="6" t="s">
        <v>25</v>
      </c>
      <c r="G49" s="76">
        <v>0</v>
      </c>
    </row>
    <row r="50" spans="2:7" ht="13.8" thickBot="1" x14ac:dyDescent="0.3">
      <c r="B50" s="10" t="s">
        <v>2</v>
      </c>
      <c r="C50" s="78">
        <v>0</v>
      </c>
      <c r="D50" s="10" t="s">
        <v>2</v>
      </c>
      <c r="E50" s="78">
        <v>0</v>
      </c>
      <c r="F50" s="10" t="s">
        <v>2</v>
      </c>
      <c r="G50" s="78">
        <v>0</v>
      </c>
    </row>
    <row r="51" spans="2:7" x14ac:dyDescent="0.25">
      <c r="B51" s="3"/>
      <c r="C51" s="4"/>
      <c r="D51" s="3"/>
      <c r="E51" s="4"/>
      <c r="F51" s="3"/>
      <c r="G51" s="4"/>
    </row>
    <row r="52" spans="2:7" ht="27" thickBot="1" x14ac:dyDescent="0.3">
      <c r="B52" s="17" t="s">
        <v>112</v>
      </c>
      <c r="C52" s="25">
        <f>SUM(C44:C50)/(7-COUNTIF(C44:C50,"-"))</f>
        <v>0</v>
      </c>
      <c r="D52" s="17" t="s">
        <v>112</v>
      </c>
      <c r="E52" s="25">
        <f t="shared" ref="E52:G52" si="3">SUM(E44:E50)/(7-COUNTIF(E44:E50,"-"))</f>
        <v>0</v>
      </c>
      <c r="F52" s="17" t="s">
        <v>112</v>
      </c>
      <c r="G52" s="25">
        <f t="shared" si="3"/>
        <v>0</v>
      </c>
    </row>
    <row r="53" spans="2:7" x14ac:dyDescent="0.25">
      <c r="B53" s="1"/>
      <c r="C53" s="2"/>
      <c r="D53" s="1"/>
      <c r="E53" s="2"/>
      <c r="F53" s="1"/>
      <c r="G53" s="2"/>
    </row>
    <row r="54" spans="2:7" ht="18" thickBot="1" x14ac:dyDescent="0.35">
      <c r="B54" s="75" t="s">
        <v>66</v>
      </c>
      <c r="C54" s="75"/>
      <c r="D54" s="75" t="s">
        <v>67</v>
      </c>
      <c r="E54" s="75"/>
      <c r="F54" s="75" t="s">
        <v>68</v>
      </c>
      <c r="G54" s="75"/>
    </row>
    <row r="55" spans="2:7" ht="47.4" customHeight="1" x14ac:dyDescent="0.25">
      <c r="B55" s="65" t="s">
        <v>79</v>
      </c>
      <c r="C55" s="66"/>
      <c r="D55" s="65" t="s">
        <v>80</v>
      </c>
      <c r="E55" s="66"/>
      <c r="F55" s="65" t="s">
        <v>81</v>
      </c>
      <c r="G55" s="66"/>
    </row>
    <row r="56" spans="2:7" x14ac:dyDescent="0.25">
      <c r="B56" s="5" t="s">
        <v>0</v>
      </c>
      <c r="C56" s="26" t="s">
        <v>1</v>
      </c>
      <c r="D56" s="5" t="s">
        <v>0</v>
      </c>
      <c r="E56" s="26" t="s">
        <v>1</v>
      </c>
      <c r="F56" s="5" t="s">
        <v>0</v>
      </c>
      <c r="G56" s="26" t="s">
        <v>1</v>
      </c>
    </row>
    <row r="57" spans="2:7" x14ac:dyDescent="0.25">
      <c r="B57" s="6" t="s">
        <v>14</v>
      </c>
      <c r="C57" s="76">
        <v>0</v>
      </c>
      <c r="D57" s="6" t="s">
        <v>53</v>
      </c>
      <c r="E57" s="76">
        <v>0</v>
      </c>
      <c r="F57" s="6" t="s">
        <v>16</v>
      </c>
      <c r="G57" s="76">
        <v>0</v>
      </c>
    </row>
    <row r="58" spans="2:7" x14ac:dyDescent="0.25">
      <c r="B58" s="6" t="s">
        <v>15</v>
      </c>
      <c r="C58" s="76">
        <v>0</v>
      </c>
      <c r="D58" s="6" t="s">
        <v>54</v>
      </c>
      <c r="E58" s="76">
        <v>0</v>
      </c>
      <c r="F58" s="8" t="s">
        <v>98</v>
      </c>
      <c r="G58" s="76">
        <v>0</v>
      </c>
    </row>
    <row r="59" spans="2:7" x14ac:dyDescent="0.25">
      <c r="B59" s="27" t="s">
        <v>99</v>
      </c>
      <c r="C59" s="82">
        <v>0</v>
      </c>
      <c r="D59" s="27" t="s">
        <v>55</v>
      </c>
      <c r="E59" s="82">
        <v>0</v>
      </c>
      <c r="F59" s="27" t="s">
        <v>100</v>
      </c>
      <c r="G59" s="77">
        <v>0</v>
      </c>
    </row>
    <row r="60" spans="2:7" x14ac:dyDescent="0.25">
      <c r="B60" s="8" t="s">
        <v>101</v>
      </c>
      <c r="C60" s="79">
        <v>0</v>
      </c>
      <c r="D60" s="8" t="s">
        <v>102</v>
      </c>
      <c r="E60" s="79">
        <v>0</v>
      </c>
      <c r="F60" s="8" t="s">
        <v>103</v>
      </c>
      <c r="G60" s="76">
        <v>0</v>
      </c>
    </row>
    <row r="61" spans="2:7" x14ac:dyDescent="0.25">
      <c r="B61" s="8" t="s">
        <v>104</v>
      </c>
      <c r="C61" s="79">
        <v>0</v>
      </c>
      <c r="D61" s="8" t="s">
        <v>105</v>
      </c>
      <c r="E61" s="79">
        <v>0</v>
      </c>
      <c r="F61" s="8" t="s">
        <v>106</v>
      </c>
      <c r="G61" s="76">
        <v>0</v>
      </c>
    </row>
    <row r="62" spans="2:7" x14ac:dyDescent="0.25">
      <c r="B62" s="8" t="s">
        <v>107</v>
      </c>
      <c r="C62" s="79">
        <v>0</v>
      </c>
      <c r="D62" s="8" t="s">
        <v>113</v>
      </c>
      <c r="E62" s="12" t="s">
        <v>113</v>
      </c>
      <c r="F62" s="8" t="s">
        <v>108</v>
      </c>
      <c r="G62" s="76">
        <v>0</v>
      </c>
    </row>
    <row r="63" spans="2:7" x14ac:dyDescent="0.25">
      <c r="B63" s="8" t="s">
        <v>113</v>
      </c>
      <c r="C63" s="12" t="s">
        <v>113</v>
      </c>
      <c r="D63" s="8" t="s">
        <v>113</v>
      </c>
      <c r="E63" s="12" t="s">
        <v>113</v>
      </c>
      <c r="F63" s="8" t="s">
        <v>109</v>
      </c>
      <c r="G63" s="76">
        <v>0</v>
      </c>
    </row>
    <row r="64" spans="2:7" ht="13.8" thickBot="1" x14ac:dyDescent="0.3">
      <c r="B64" s="10" t="s">
        <v>2</v>
      </c>
      <c r="C64" s="78">
        <v>0</v>
      </c>
      <c r="D64" s="10" t="s">
        <v>2</v>
      </c>
      <c r="E64" s="78">
        <v>0</v>
      </c>
      <c r="F64" s="10" t="s">
        <v>2</v>
      </c>
      <c r="G64" s="78">
        <v>0</v>
      </c>
    </row>
    <row r="65" spans="2:7" ht="7.2" customHeight="1" x14ac:dyDescent="0.25"/>
    <row r="66" spans="2:7" ht="27" thickBot="1" x14ac:dyDescent="0.3">
      <c r="B66" s="17" t="s">
        <v>112</v>
      </c>
      <c r="C66" s="25">
        <f>SUM(C57:C64)/(8-COUNTIF(C57:C64,"-"))</f>
        <v>0</v>
      </c>
      <c r="D66" s="17" t="s">
        <v>112</v>
      </c>
      <c r="E66" s="25">
        <f t="shared" ref="E66:G66" si="4">SUM(E57:E64)/(8-COUNTIF(E57:E64,"-"))</f>
        <v>0</v>
      </c>
      <c r="F66" s="17" t="s">
        <v>112</v>
      </c>
      <c r="G66" s="25">
        <f t="shared" si="4"/>
        <v>0</v>
      </c>
    </row>
    <row r="68" spans="2:7" ht="18" thickBot="1" x14ac:dyDescent="0.35">
      <c r="B68" s="75" t="s">
        <v>69</v>
      </c>
      <c r="C68" s="75"/>
      <c r="D68" s="75" t="s">
        <v>70</v>
      </c>
      <c r="E68" s="75"/>
    </row>
    <row r="69" spans="2:7" ht="46.2" customHeight="1" x14ac:dyDescent="0.25">
      <c r="B69" s="65" t="s">
        <v>82</v>
      </c>
      <c r="C69" s="66"/>
      <c r="D69" s="65" t="s">
        <v>114</v>
      </c>
      <c r="E69" s="66"/>
    </row>
    <row r="70" spans="2:7" x14ac:dyDescent="0.25">
      <c r="B70" s="5" t="s">
        <v>0</v>
      </c>
      <c r="C70" s="26" t="s">
        <v>1</v>
      </c>
      <c r="D70" s="5" t="s">
        <v>0</v>
      </c>
      <c r="E70" s="26" t="s">
        <v>1</v>
      </c>
    </row>
    <row r="71" spans="2:7" x14ac:dyDescent="0.25">
      <c r="B71" s="6" t="s">
        <v>17</v>
      </c>
      <c r="C71" s="76">
        <v>0</v>
      </c>
      <c r="D71" s="8" t="s">
        <v>93</v>
      </c>
      <c r="E71" s="76">
        <v>0</v>
      </c>
    </row>
    <row r="72" spans="2:7" x14ac:dyDescent="0.25">
      <c r="B72" s="6" t="s">
        <v>18</v>
      </c>
      <c r="C72" s="76">
        <v>0</v>
      </c>
      <c r="D72" s="27" t="s">
        <v>94</v>
      </c>
      <c r="E72" s="76">
        <v>0</v>
      </c>
    </row>
    <row r="73" spans="2:7" x14ac:dyDescent="0.25">
      <c r="B73" s="7" t="s">
        <v>19</v>
      </c>
      <c r="C73" s="77">
        <v>0</v>
      </c>
      <c r="D73" s="27" t="s">
        <v>110</v>
      </c>
      <c r="E73" s="77">
        <v>0</v>
      </c>
    </row>
    <row r="74" spans="2:7" x14ac:dyDescent="0.25">
      <c r="B74" s="6" t="s">
        <v>20</v>
      </c>
      <c r="C74" s="76">
        <v>0</v>
      </c>
      <c r="D74" s="8" t="s">
        <v>113</v>
      </c>
      <c r="E74" s="11" t="s">
        <v>113</v>
      </c>
    </row>
    <row r="75" spans="2:7" x14ac:dyDescent="0.25">
      <c r="B75" s="6" t="s">
        <v>56</v>
      </c>
      <c r="C75" s="76">
        <v>0</v>
      </c>
      <c r="D75" s="6" t="s">
        <v>113</v>
      </c>
      <c r="E75" s="11" t="s">
        <v>113</v>
      </c>
    </row>
    <row r="76" spans="2:7" ht="13.8" thickBot="1" x14ac:dyDescent="0.3">
      <c r="B76" s="10" t="s">
        <v>2</v>
      </c>
      <c r="C76" s="78">
        <v>0</v>
      </c>
      <c r="D76" s="10" t="s">
        <v>2</v>
      </c>
      <c r="E76" s="78">
        <v>0</v>
      </c>
    </row>
    <row r="77" spans="2:7" ht="7.8" customHeight="1" x14ac:dyDescent="0.25"/>
    <row r="78" spans="2:7" ht="27" thickBot="1" x14ac:dyDescent="0.3">
      <c r="B78" s="17" t="s">
        <v>112</v>
      </c>
      <c r="C78" s="25">
        <f>SUM(C71:C76)/(6-COUNTIF(C71:C76,"-"))</f>
        <v>0</v>
      </c>
      <c r="D78" s="17" t="s">
        <v>112</v>
      </c>
      <c r="E78" s="25">
        <f t="shared" ref="E78" si="5">SUM(E71:E76)/(6-COUNTIF(E71:E76,"-"))</f>
        <v>0</v>
      </c>
    </row>
  </sheetData>
  <sheetProtection algorithmName="SHA-512" hashValue="yCVKcgi2MnXuQKTusEqEWcEduvA72p1WqVd9fvMU+fjfDmzvfxWjcF7L6wOM0v3VN2Y67bD+LLXAzm5S6VuXGg==" saltValue="NUnJaD+livJZ2KvWPmknjw==" spinCount="100000" sheet="1" objects="1" scenarios="1"/>
  <mergeCells count="28">
    <mergeCell ref="B69:C69"/>
    <mergeCell ref="D69:E69"/>
    <mergeCell ref="B21:C21"/>
    <mergeCell ref="D21:E21"/>
    <mergeCell ref="F21:G21"/>
    <mergeCell ref="B42:C42"/>
    <mergeCell ref="D42:E42"/>
    <mergeCell ref="F42:G42"/>
    <mergeCell ref="B68:C68"/>
    <mergeCell ref="D68:E68"/>
    <mergeCell ref="B41:C41"/>
    <mergeCell ref="D41:E41"/>
    <mergeCell ref="F41:G41"/>
    <mergeCell ref="B54:C54"/>
    <mergeCell ref="D54:E54"/>
    <mergeCell ref="F54:G54"/>
    <mergeCell ref="B55:C55"/>
    <mergeCell ref="D55:E55"/>
    <mergeCell ref="F55:G55"/>
    <mergeCell ref="B4:C4"/>
    <mergeCell ref="D4:E4"/>
    <mergeCell ref="F4:G4"/>
    <mergeCell ref="B20:C20"/>
    <mergeCell ref="D20:E20"/>
    <mergeCell ref="F20:G20"/>
    <mergeCell ref="B5:C5"/>
    <mergeCell ref="D5:E5"/>
    <mergeCell ref="F5:G5"/>
  </mergeCells>
  <pageMargins left="0.7" right="0.7" top="0.75" bottom="0.75" header="0.3" footer="0.3"/>
  <pageSetup paperSize="9" scale="69" orientation="landscape" r:id="rId1"/>
  <headerFooter>
    <oddHeader>&amp;CBijlage B Inschrijfbiljet Technische materialen en gereedschappen</oddHeader>
    <oddFooter>&amp;Cparaaf.....................                          datum.........</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verzamelblad-Inschrijfbiljet</vt:lpstr>
      <vt:lpstr>invulblad korting</vt:lpstr>
      <vt:lpstr>'invulblad korting'!Afdrukbereik</vt:lpstr>
    </vt:vector>
  </TitlesOfParts>
  <Company>HDSR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Jonker</dc:creator>
  <cp:lastModifiedBy>Diederik Biesboer</cp:lastModifiedBy>
  <cp:lastPrinted>2020-08-25T10:23:23Z</cp:lastPrinted>
  <dcterms:created xsi:type="dcterms:W3CDTF">2020-07-07T08:46:59Z</dcterms:created>
  <dcterms:modified xsi:type="dcterms:W3CDTF">2020-08-26T08:28:47Z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