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mc:AlternateContent xmlns:mc="http://schemas.openxmlformats.org/markup-compatibility/2006">
    <mc:Choice Requires="x15">
      <x15ac:absPath xmlns:x15ac="http://schemas.microsoft.com/office/spreadsheetml/2010/11/ac" url="https://deinkoopadviesgroep.sharepoint.com/sites/Team/Shared Documents/Projecten/2019.27 WVV EA Software/2. Bestek, offerte-aanvraag/00 Concept/"/>
    </mc:Choice>
  </mc:AlternateContent>
  <xr:revisionPtr revIDLastSave="55" documentId="13_ncr:1_{0193C426-94D5-4C58-8E03-E427F41F6089}" xr6:coauthVersionLast="45" xr6:coauthVersionMax="45" xr10:uidLastSave="{C4238767-BB9D-4119-B866-E54464AD95BC}"/>
  <bookViews>
    <workbookView xWindow="-120" yWindow="-120" windowWidth="38640" windowHeight="21240" xr2:uid="{00000000-000D-0000-FFFF-FFFF00000000}"/>
  </bookViews>
  <sheets>
    <sheet name="Voorblad" sheetId="7" r:id="rId1"/>
    <sheet name="Prijzenblad software"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5" i="6" l="1"/>
  <c r="M24" i="6"/>
  <c r="M17" i="6"/>
  <c r="M18" i="6"/>
  <c r="M19" i="6"/>
  <c r="M20" i="6"/>
  <c r="M21" i="6"/>
  <c r="M22" i="6"/>
  <c r="M16" i="6"/>
  <c r="M7" i="6"/>
  <c r="M8" i="6"/>
  <c r="M9" i="6"/>
  <c r="M10" i="6"/>
  <c r="M11" i="6"/>
  <c r="M12" i="6"/>
  <c r="M13" i="6"/>
  <c r="M14" i="6"/>
  <c r="M6" i="6"/>
  <c r="M26" i="6" l="1"/>
  <c r="C19" i="7" s="1"/>
</calcChain>
</file>

<file path=xl/sharedStrings.xml><?xml version="1.0" encoding="utf-8"?>
<sst xmlns="http://schemas.openxmlformats.org/spreadsheetml/2006/main" count="115" uniqueCount="65">
  <si>
    <t>Fabrikant</t>
  </si>
  <si>
    <t>Omschrijving</t>
  </si>
  <si>
    <t xml:space="preserve">Microsoft  </t>
  </si>
  <si>
    <t>VmWare</t>
  </si>
  <si>
    <t>Ingangsdatum contract</t>
  </si>
  <si>
    <t>Einddatum</t>
  </si>
  <si>
    <t>Type contract, type support</t>
  </si>
  <si>
    <t>verlenging</t>
  </si>
  <si>
    <t>Verlenging bestaand of nieuw product *)</t>
  </si>
  <si>
    <t>*) Deze kolom geeft aan of het om een verlenging van een bestaande licentie (cq subscription) is of een nieuw te leveren licentie als uitbreiding op de set licenties.</t>
  </si>
  <si>
    <t>Totaalprijs voor gestelde looptijd (prijs per stuk x aantal - evt. korting)  Excl BTW.</t>
  </si>
  <si>
    <t>Prijs per stuk, per jaar gegarandeerd voor de betreffende looptijd  Excl BTW.</t>
  </si>
  <si>
    <t>Totaalprijs (excl. BTW), grondslag voor de offertevergelijking</t>
  </si>
  <si>
    <t xml:space="preserve"> </t>
  </si>
  <si>
    <t>Artikelnummer Fabrikant van aangeboden product door inschrijver te vermelden</t>
  </si>
  <si>
    <t>Azure Monetary Commitment</t>
  </si>
  <si>
    <t>M365 E3 FromSA ShrdSvr ALNG SubsVL MVL PerUsr (Original)</t>
  </si>
  <si>
    <t>M365 E3 ShrdSvr ALNG SubsVL MVL PerUsr (Original)</t>
  </si>
  <si>
    <t>Project Plan3 Shared All Lng Subs VL MVL Per User</t>
  </si>
  <si>
    <t>VisioPlan2 ShrdSvr ALNG SubsVL MVL PerUsr</t>
  </si>
  <si>
    <t>WinRmtDsktpSrvcsCAL ALNG LicSAPk MVL UsrCAL</t>
  </si>
  <si>
    <t>WINVDAPerDvc ALNG SubsVL MVL PerDvc</t>
  </si>
  <si>
    <t>MSPA Windows Server 2016 Per User Client Access License and Software Assurance</t>
  </si>
  <si>
    <t>E3</t>
  </si>
  <si>
    <t>MSPA</t>
  </si>
  <si>
    <t>Aantal **)</t>
  </si>
  <si>
    <t>**) Dit is het aantal voor het eerste contractjaar, gepeild op 1 mei 2020. Het te bestellen aantal kan iets hoger uitvallen. De geboden stuksprijs is geldig voor de gehele contractperiode van 3 jaar.</t>
  </si>
  <si>
    <t>Upgrade</t>
  </si>
  <si>
    <t>nvt</t>
  </si>
  <si>
    <t>Basic Support/ Subscription</t>
  </si>
  <si>
    <t>VMware Workstation</t>
  </si>
  <si>
    <t>VMware vSphere 7 Enterprise Plus for vCloud Suites (Per CPU)</t>
  </si>
  <si>
    <t>VMware vRealize Suite 2019 Standard (Per PLU)</t>
  </si>
  <si>
    <t xml:space="preserve">VMware vCenter Server 7 Standard for vSphere 7 (Per Instance) </t>
  </si>
  <si>
    <t>Looptijd in jaren ***)</t>
  </si>
  <si>
    <t>***) Facturatie is per jaar, waarbij de bestelling en facturatie van de eerste bestelling uiterlijk 31/12/2020 plaats vindt.</t>
  </si>
  <si>
    <t>Ivanti</t>
  </si>
  <si>
    <r>
      <rPr>
        <b/>
        <sz val="9"/>
        <color theme="1"/>
        <rFont val="Verdana"/>
        <family val="2"/>
      </rPr>
      <t>Upgrade</t>
    </r>
    <r>
      <rPr>
        <sz val="9"/>
        <color theme="1"/>
        <rFont val="Verdana"/>
        <family val="2"/>
      </rPr>
      <t xml:space="preserve"> VMware Horizon Standard  to Horizon 7 Enterprise ****)</t>
    </r>
  </si>
  <si>
    <t>VMware Horizon View Standard Edition ****)</t>
  </si>
  <si>
    <t>VMware Horizon 7 Enterprise ****)</t>
  </si>
  <si>
    <t>****) Vallei en Veluwe is voornemens deze upgrade uit te voeren in 2021. Echter wat nog te voorzien valt zijn mogelijk bezuinigingen vanwege corona. Daardoor kan de upgrade worden uitgesteld. Vandaar een uitvraag voor 2 varianten: upgrade met subscription, en subscription op bestaande Standard Edition. Uiteindelijk wordt 1 van de 2 varianten besteld.</t>
  </si>
  <si>
    <t>Ivanti Workspace Control</t>
  </si>
  <si>
    <t>Ivanti Automation</t>
  </si>
  <si>
    <t>Waterschap Vallei en Veluwe</t>
  </si>
  <si>
    <t>In dit Prijzenblad vult u uw definitieve prijzen in voor uw inschrijving.</t>
  </si>
  <si>
    <t>Alle opgegeven prijzen zijn all-in en exclusief btw.</t>
  </si>
  <si>
    <t>Genoemde prijzen zijn netto, excl. btw, incl. alle andere kosten zoals bijvoorbeeld reis- en verblijfkosten.</t>
  </si>
  <si>
    <t>Aanpassingen van de Excelsheet (anders dan de daarvoor bestemde cellen) is NIET toegestaan.</t>
  </si>
  <si>
    <t>Tekst</t>
  </si>
  <si>
    <t>Invoer Waterschap Vallei en Veluwe</t>
  </si>
  <si>
    <t>Invoer</t>
  </si>
  <si>
    <t>Cellen bestemd voor uw invoer. Inschrijver dient deze cellen in dit prijzenblad in te vullen</t>
  </si>
  <si>
    <t>Berekening</t>
  </si>
  <si>
    <t>Berekening in het werkblad. Niet wijzigen</t>
  </si>
  <si>
    <t>Totalen</t>
  </si>
  <si>
    <t>Berekeningen van totalen in werkblad. Niet wijzigen.</t>
  </si>
  <si>
    <t>Uw inschrijfprijs</t>
  </si>
  <si>
    <t xml:space="preserve">Berekening van uw inschrijfprijs. Niet wijzigen. </t>
  </si>
  <si>
    <t>Overzicht inschrijving</t>
  </si>
  <si>
    <t>Totale inschrijfprijs</t>
  </si>
  <si>
    <t>Bijlage 6 - Prijzenblad EA Software</t>
  </si>
  <si>
    <t xml:space="preserve">Bijlage 6 - Format Prijzenblad
EA Software
Waterschap Vallei en Veluwe   </t>
  </si>
  <si>
    <t>Toelichting:</t>
  </si>
  <si>
    <t>Legenda:</t>
  </si>
  <si>
    <t>Eventuele Korting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</si>
</sst>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413]\ * #,##0.00_ ;_ [$€-413]\ * \-#,##0.00_ ;_ [$€-413]\ * &quot;-&quot;??_ ;_ @_ "/>
  </numFmts>
  <fonts count="20" x14ac:knownFonts="1">
    <font>
      <sz val="11"/>
      <color theme="1"/>
      <name val="Calibri"/>
      <family val="2"/>
      <scheme val="minor"/>
    </font>
    <font>
      <sz val="9"/>
      <color theme="1"/>
      <name val="Verdana"/>
      <family val="2"/>
    </font>
    <font>
      <sz val="9"/>
      <color theme="1"/>
      <name val="Verdana"/>
      <family val="2"/>
    </font>
    <font>
      <sz val="9"/>
      <color theme="1"/>
      <name val="Verdana"/>
      <family val="2"/>
    </font>
    <font>
      <b/>
      <sz val="9"/>
      <color rgb="FFFFFFFF"/>
      <name val="Verdana"/>
      <family val="2"/>
    </font>
    <font>
      <sz val="9"/>
      <color theme="1"/>
      <name val="Verdana"/>
      <family val="2"/>
    </font>
    <font>
      <b/>
      <sz val="9"/>
      <color theme="1"/>
      <name val="Verdana"/>
      <family val="2"/>
    </font>
    <font>
      <b/>
      <sz val="9"/>
      <color theme="0"/>
      <name val="Verdana"/>
      <family val="2"/>
    </font>
    <font>
      <sz val="11"/>
      <color theme="1"/>
      <name val="Calibri"/>
      <family val="2"/>
      <scheme val="minor"/>
    </font>
    <font>
      <b/>
      <sz val="12"/>
      <color theme="0"/>
      <name val="Verdana"/>
      <family val="2"/>
    </font>
    <font>
      <sz val="10"/>
      <color rgb="FF000000"/>
      <name val="Tahoma"/>
      <family val="2"/>
    </font>
    <font>
      <sz val="11"/>
      <color rgb="FF3F3F76"/>
      <name val="Calibri"/>
      <family val="2"/>
      <scheme val="minor"/>
    </font>
    <font>
      <b/>
      <sz val="11"/>
      <color rgb="FF3F3F3F"/>
      <name val="Calibri"/>
      <family val="2"/>
      <scheme val="minor"/>
    </font>
    <font>
      <b/>
      <sz val="11"/>
      <color rgb="FFFA7D00"/>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1"/>
      <color rgb="FF3F3F76"/>
      <name val="Calibri"/>
      <family val="2"/>
      <scheme val="minor"/>
    </font>
    <font>
      <b/>
      <sz val="18"/>
      <name val="Calibri"/>
      <family val="2"/>
      <scheme val="minor"/>
    </font>
    <font>
      <b/>
      <sz val="9"/>
      <name val="Verdana"/>
      <family val="2"/>
    </font>
  </fonts>
  <fills count="10">
    <fill>
      <patternFill patternType="none"/>
    </fill>
    <fill>
      <patternFill patternType="gray125"/>
    </fill>
    <fill>
      <patternFill patternType="solid">
        <fgColor rgb="FFBFBFBF"/>
        <bgColor indexed="64"/>
      </patternFill>
    </fill>
    <fill>
      <patternFill patternType="solid">
        <fgColor theme="4"/>
        <bgColor indexed="64"/>
      </patternFill>
    </fill>
    <fill>
      <patternFill patternType="solid">
        <fgColor rgb="FFFFCC99"/>
      </patternFill>
    </fill>
    <fill>
      <patternFill patternType="solid">
        <fgColor rgb="FFF2F2F2"/>
      </patternFill>
    </fill>
    <fill>
      <patternFill patternType="solid">
        <fgColor theme="9"/>
      </patternFill>
    </fill>
    <fill>
      <patternFill patternType="solid">
        <fgColor theme="0" tint="-0.499984740745262"/>
        <bgColor indexed="64"/>
      </patternFill>
    </fill>
    <fill>
      <patternFill patternType="solid">
        <fgColor theme="2" tint="-9.9978637043366805E-2"/>
        <bgColor indexed="64"/>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rgb="FF7F7F7F"/>
      </left>
      <right style="thin">
        <color rgb="FF7F7F7F"/>
      </right>
      <top style="thin">
        <color rgb="FF7F7F7F"/>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rgb="FF7F7F7F"/>
      </left>
      <right/>
      <top style="thin">
        <color rgb="FF7F7F7F"/>
      </top>
      <bottom style="thin">
        <color rgb="FF7F7F7F"/>
      </bottom>
      <diagonal/>
    </border>
    <border>
      <left style="thin">
        <color rgb="FF7F7F7F"/>
      </left>
      <right/>
      <top style="thin">
        <color rgb="FF7F7F7F"/>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44" fontId="8" fillId="0" borderId="0" applyFont="0" applyFill="0" applyBorder="0" applyAlignment="0" applyProtection="0"/>
    <xf numFmtId="0" fontId="11" fillId="4" borderId="17" applyNumberFormat="0" applyAlignment="0" applyProtection="0"/>
    <xf numFmtId="0" fontId="12" fillId="5" borderId="18" applyNumberFormat="0" applyAlignment="0" applyProtection="0"/>
    <xf numFmtId="0" fontId="13" fillId="5" borderId="17" applyNumberFormat="0" applyAlignment="0" applyProtection="0"/>
    <xf numFmtId="0" fontId="15" fillId="6" borderId="0" applyNumberFormat="0" applyBorder="0" applyAlignment="0" applyProtection="0"/>
  </cellStyleXfs>
  <cellXfs count="112">
    <xf numFmtId="0" fontId="0" fillId="0" borderId="0" xfId="0"/>
    <xf numFmtId="0" fontId="7"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44" fontId="6" fillId="2" borderId="2" xfId="1" applyFont="1" applyFill="1" applyBorder="1" applyAlignment="1">
      <alignment vertical="center" wrapText="1"/>
    </xf>
    <xf numFmtId="0" fontId="10" fillId="0" borderId="0" xfId="0" applyFont="1"/>
    <xf numFmtId="9" fontId="6" fillId="2" borderId="2" xfId="0" applyNumberFormat="1" applyFont="1" applyFill="1" applyBorder="1" applyAlignment="1">
      <alignment horizontal="left" vertical="center" wrapText="1"/>
    </xf>
    <xf numFmtId="0" fontId="7" fillId="3" borderId="1" xfId="0" applyFont="1" applyFill="1" applyBorder="1" applyAlignment="1">
      <alignment horizontal="center" vertical="center"/>
    </xf>
    <xf numFmtId="0" fontId="0" fillId="0" borderId="0"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10" xfId="0" applyBorder="1"/>
    <xf numFmtId="0" fontId="0" fillId="0" borderId="9" xfId="0" applyBorder="1"/>
    <xf numFmtId="0" fontId="7" fillId="3" borderId="14" xfId="0" applyFont="1" applyFill="1" applyBorder="1" applyAlignment="1">
      <alignment horizontal="left" vertical="center" wrapText="1"/>
    </xf>
    <xf numFmtId="0" fontId="5" fillId="8" borderId="14" xfId="0" applyFont="1" applyFill="1" applyBorder="1" applyAlignment="1">
      <alignment horizontal="left" vertical="center" wrapText="1"/>
    </xf>
    <xf numFmtId="0" fontId="3" fillId="8" borderId="1" xfId="0" applyFont="1" applyFill="1" applyBorder="1" applyAlignment="1">
      <alignment horizontal="left" vertical="center" wrapText="1"/>
    </xf>
    <xf numFmtId="0" fontId="3" fillId="8" borderId="2" xfId="0" applyFont="1" applyFill="1" applyBorder="1" applyAlignment="1">
      <alignment horizontal="left" vertical="center" wrapText="1"/>
    </xf>
    <xf numFmtId="0" fontId="3" fillId="8" borderId="2" xfId="0" applyFont="1" applyFill="1" applyBorder="1" applyAlignment="1">
      <alignment horizontal="center" vertical="center" wrapText="1"/>
    </xf>
    <xf numFmtId="0" fontId="5" fillId="8" borderId="2" xfId="0" applyFont="1" applyFill="1" applyBorder="1" applyAlignment="1">
      <alignment horizontal="center" vertical="center" wrapText="1"/>
    </xf>
    <xf numFmtId="14" fontId="5" fillId="8" borderId="2" xfId="0" applyNumberFormat="1" applyFont="1" applyFill="1" applyBorder="1" applyAlignment="1">
      <alignment horizontal="center" vertical="center" wrapText="1"/>
    </xf>
    <xf numFmtId="14" fontId="3" fillId="8" borderId="2" xfId="0" applyNumberFormat="1" applyFont="1" applyFill="1" applyBorder="1" applyAlignment="1">
      <alignment horizontal="center" vertical="center" wrapText="1"/>
    </xf>
    <xf numFmtId="0" fontId="2" fillId="8" borderId="1" xfId="0" applyFont="1" applyFill="1" applyBorder="1" applyAlignment="1">
      <alignment horizontal="left" vertical="center" wrapText="1"/>
    </xf>
    <xf numFmtId="0" fontId="3" fillId="8"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14" fontId="5" fillId="8" borderId="1" xfId="0" applyNumberFormat="1" applyFont="1" applyFill="1" applyBorder="1" applyAlignment="1">
      <alignment horizontal="center" vertical="center" wrapText="1"/>
    </xf>
    <xf numFmtId="14" fontId="2" fillId="8" borderId="1" xfId="0" applyNumberFormat="1" applyFont="1" applyFill="1" applyBorder="1" applyAlignment="1">
      <alignment horizontal="center" vertical="center" wrapText="1"/>
    </xf>
    <xf numFmtId="0" fontId="5" fillId="8" borderId="1" xfId="0" applyFont="1" applyFill="1" applyBorder="1" applyAlignment="1">
      <alignment horizontal="center" vertical="center" wrapText="1"/>
    </xf>
    <xf numFmtId="14" fontId="3" fillId="8" borderId="1" xfId="0" applyNumberFormat="1" applyFont="1" applyFill="1" applyBorder="1" applyAlignment="1">
      <alignment horizontal="center" vertical="center" wrapText="1"/>
    </xf>
    <xf numFmtId="0" fontId="1" fillId="8" borderId="1" xfId="0" applyFont="1" applyFill="1" applyBorder="1" applyAlignment="1">
      <alignment horizontal="left" vertical="center" wrapText="1"/>
    </xf>
    <xf numFmtId="0" fontId="5" fillId="8" borderId="19" xfId="0" applyFont="1" applyFill="1" applyBorder="1" applyAlignment="1">
      <alignment horizontal="left" vertical="center" wrapText="1"/>
    </xf>
    <xf numFmtId="0" fontId="3" fillId="8" borderId="20" xfId="0" applyFont="1" applyFill="1" applyBorder="1" applyAlignment="1">
      <alignment horizontal="left" vertical="center" wrapText="1"/>
    </xf>
    <xf numFmtId="0" fontId="3" fillId="8" borderId="21" xfId="0" applyFont="1" applyFill="1" applyBorder="1" applyAlignment="1">
      <alignment horizontal="left" vertical="center" wrapText="1"/>
    </xf>
    <xf numFmtId="0" fontId="3" fillId="8" borderId="21" xfId="0" applyFont="1" applyFill="1" applyBorder="1" applyAlignment="1">
      <alignment horizontal="center" vertical="center" wrapText="1"/>
    </xf>
    <xf numFmtId="0" fontId="5" fillId="8" borderId="21" xfId="0" applyFont="1" applyFill="1" applyBorder="1" applyAlignment="1">
      <alignment horizontal="center" vertical="center" wrapText="1"/>
    </xf>
    <xf numFmtId="14" fontId="5" fillId="8" borderId="21" xfId="0" applyNumberFormat="1" applyFont="1" applyFill="1" applyBorder="1" applyAlignment="1">
      <alignment horizontal="center" vertical="center" wrapText="1"/>
    </xf>
    <xf numFmtId="14" fontId="3" fillId="8" borderId="21" xfId="0" applyNumberFormat="1" applyFont="1" applyFill="1" applyBorder="1" applyAlignment="1">
      <alignment horizontal="center" vertical="center" wrapText="1"/>
    </xf>
    <xf numFmtId="0" fontId="5" fillId="8" borderId="11" xfId="0" applyFont="1" applyFill="1" applyBorder="1" applyAlignment="1">
      <alignment horizontal="left" vertical="center" wrapText="1"/>
    </xf>
    <xf numFmtId="0" fontId="2" fillId="8" borderId="12" xfId="0" applyFont="1" applyFill="1" applyBorder="1" applyAlignment="1">
      <alignment horizontal="left" vertical="center" wrapText="1"/>
    </xf>
    <xf numFmtId="0" fontId="3" fillId="8" borderId="12" xfId="0" applyFont="1" applyFill="1" applyBorder="1" applyAlignment="1">
      <alignment horizontal="center" vertical="center" wrapText="1"/>
    </xf>
    <xf numFmtId="0" fontId="2" fillId="8" borderId="12" xfId="0" applyFont="1" applyFill="1" applyBorder="1" applyAlignment="1">
      <alignment horizontal="center" vertical="center" wrapText="1"/>
    </xf>
    <xf numFmtId="14" fontId="5" fillId="8" borderId="12" xfId="0" applyNumberFormat="1" applyFont="1" applyFill="1" applyBorder="1" applyAlignment="1">
      <alignment horizontal="center" vertical="center" wrapText="1"/>
    </xf>
    <xf numFmtId="14" fontId="2" fillId="8" borderId="12" xfId="0" applyNumberFormat="1" applyFont="1" applyFill="1" applyBorder="1" applyAlignment="1">
      <alignment horizontal="center" vertical="center" wrapText="1"/>
    </xf>
    <xf numFmtId="0" fontId="2" fillId="8" borderId="20" xfId="0" applyFont="1" applyFill="1" applyBorder="1" applyAlignment="1">
      <alignment horizontal="left" vertical="center" wrapText="1"/>
    </xf>
    <xf numFmtId="0" fontId="3" fillId="8" borderId="20" xfId="0" applyFont="1" applyFill="1" applyBorder="1" applyAlignment="1">
      <alignment horizontal="center" vertical="center" wrapText="1"/>
    </xf>
    <xf numFmtId="14" fontId="5" fillId="8" borderId="20" xfId="0" applyNumberFormat="1" applyFont="1" applyFill="1" applyBorder="1" applyAlignment="1">
      <alignment horizontal="center" vertical="center" wrapText="1"/>
    </xf>
    <xf numFmtId="14" fontId="3" fillId="8" borderId="20" xfId="0" applyNumberFormat="1" applyFont="1" applyFill="1" applyBorder="1" applyAlignment="1">
      <alignment horizontal="center" vertical="center" wrapText="1"/>
    </xf>
    <xf numFmtId="0" fontId="2" fillId="8" borderId="11" xfId="0" applyFont="1" applyFill="1" applyBorder="1" applyAlignment="1">
      <alignment horizontal="left" vertical="center" wrapText="1"/>
    </xf>
    <xf numFmtId="0" fontId="1" fillId="8" borderId="12" xfId="0" applyFont="1" applyFill="1" applyBorder="1" applyAlignment="1">
      <alignment horizontal="left" vertical="center" wrapText="1"/>
    </xf>
    <xf numFmtId="0" fontId="5" fillId="8" borderId="12" xfId="0" applyFont="1" applyFill="1" applyBorder="1" applyAlignment="1">
      <alignment horizontal="center" vertical="center" wrapText="1"/>
    </xf>
    <xf numFmtId="14" fontId="3" fillId="8" borderId="12" xfId="0" applyNumberFormat="1" applyFont="1" applyFill="1" applyBorder="1" applyAlignment="1">
      <alignment horizontal="center" vertical="center" wrapText="1"/>
    </xf>
    <xf numFmtId="0" fontId="2" fillId="8" borderId="14" xfId="0" applyFont="1" applyFill="1" applyBorder="1" applyAlignment="1">
      <alignment horizontal="left" vertical="center" wrapText="1"/>
    </xf>
    <xf numFmtId="0" fontId="19" fillId="9" borderId="14" xfId="0" applyFont="1" applyFill="1" applyBorder="1"/>
    <xf numFmtId="0" fontId="19" fillId="9" borderId="15" xfId="0" applyFont="1" applyFill="1" applyBorder="1"/>
    <xf numFmtId="0" fontId="17" fillId="4" borderId="14" xfId="2" applyFont="1" applyBorder="1"/>
    <xf numFmtId="0" fontId="13" fillId="5" borderId="14" xfId="4" applyBorder="1"/>
    <xf numFmtId="0" fontId="12" fillId="5" borderId="14" xfId="3" applyBorder="1"/>
    <xf numFmtId="0" fontId="14" fillId="6" borderId="14" xfId="5" applyFont="1" applyBorder="1"/>
    <xf numFmtId="0" fontId="19" fillId="9" borderId="19" xfId="0" applyFont="1" applyFill="1" applyBorder="1"/>
    <xf numFmtId="44" fontId="15" fillId="6" borderId="23" xfId="5" applyNumberFormat="1" applyBorder="1"/>
    <xf numFmtId="0" fontId="4" fillId="3" borderId="29" xfId="0" applyFont="1" applyFill="1" applyBorder="1" applyAlignment="1">
      <alignment horizontal="center" vertical="center" wrapText="1"/>
    </xf>
    <xf numFmtId="44" fontId="6" fillId="2" borderId="33" xfId="1" applyFont="1" applyFill="1" applyBorder="1" applyAlignment="1">
      <alignment vertical="center" wrapText="1"/>
    </xf>
    <xf numFmtId="0" fontId="19" fillId="9" borderId="6" xfId="0" applyFont="1" applyFill="1" applyBorder="1" applyAlignment="1">
      <alignment horizontal="left"/>
    </xf>
    <xf numFmtId="0" fontId="19" fillId="9" borderId="7" xfId="0" applyFont="1" applyFill="1" applyBorder="1" applyAlignment="1">
      <alignment horizontal="left"/>
    </xf>
    <xf numFmtId="0" fontId="18" fillId="9" borderId="6" xfId="0" applyFont="1" applyFill="1" applyBorder="1" applyAlignment="1">
      <alignment horizontal="center"/>
    </xf>
    <xf numFmtId="0" fontId="18" fillId="9" borderId="7" xfId="0" applyFont="1" applyFill="1" applyBorder="1" applyAlignment="1">
      <alignment horizontal="center"/>
    </xf>
    <xf numFmtId="0" fontId="16" fillId="7" borderId="24" xfId="0" applyFont="1" applyFill="1" applyBorder="1" applyAlignment="1">
      <alignment horizontal="center"/>
    </xf>
    <xf numFmtId="0" fontId="16" fillId="7" borderId="25" xfId="0" applyFont="1" applyFill="1" applyBorder="1" applyAlignment="1">
      <alignment horizontal="center"/>
    </xf>
    <xf numFmtId="0" fontId="19" fillId="9" borderId="26" xfId="0" applyFont="1" applyFill="1" applyBorder="1" applyAlignment="1">
      <alignment horizontal="left"/>
    </xf>
    <xf numFmtId="0" fontId="19" fillId="9" borderId="27" xfId="0" applyFont="1" applyFill="1" applyBorder="1" applyAlignment="1">
      <alignment horizontal="left"/>
    </xf>
    <xf numFmtId="0" fontId="19" fillId="9" borderId="14" xfId="0" applyFont="1" applyFill="1" applyBorder="1" applyAlignment="1">
      <alignment horizontal="left"/>
    </xf>
    <xf numFmtId="0" fontId="19" fillId="9" borderId="15" xfId="0" applyFont="1" applyFill="1" applyBorder="1" applyAlignment="1">
      <alignment horizontal="left"/>
    </xf>
    <xf numFmtId="0" fontId="0" fillId="0" borderId="8" xfId="0"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9" fontId="6" fillId="2" borderId="16" xfId="0" applyNumberFormat="1" applyFont="1" applyFill="1" applyBorder="1" applyAlignment="1">
      <alignment horizontal="left" vertical="center" wrapText="1"/>
    </xf>
    <xf numFmtId="9" fontId="6" fillId="2" borderId="2" xfId="0" applyNumberFormat="1" applyFont="1" applyFill="1" applyBorder="1" applyAlignment="1">
      <alignment horizontal="left" vertical="center" wrapText="1"/>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28" xfId="0" applyFont="1" applyFill="1" applyBorder="1" applyAlignment="1">
      <alignment horizontal="center" vertical="center"/>
    </xf>
    <xf numFmtId="0" fontId="7" fillId="3" borderId="13" xfId="0" applyFont="1" applyFill="1" applyBorder="1" applyAlignment="1">
      <alignment horizontal="center" vertical="center"/>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0" fillId="0" borderId="6" xfId="0" applyBorder="1" applyAlignment="1">
      <alignment vertical="top" wrapText="1"/>
    </xf>
    <xf numFmtId="0" fontId="0" fillId="0" borderId="0" xfId="0" applyBorder="1" applyAlignment="1">
      <alignment vertical="top" wrapText="1"/>
    </xf>
    <xf numFmtId="0" fontId="0" fillId="0" borderId="7" xfId="0" applyBorder="1" applyAlignment="1">
      <alignment vertical="top" wrapText="1"/>
    </xf>
    <xf numFmtId="164" fontId="13" fillId="5" borderId="35" xfId="4" applyNumberFormat="1" applyBorder="1" applyAlignment="1">
      <alignment horizontal="left" vertical="center"/>
    </xf>
    <xf numFmtId="164" fontId="13" fillId="5" borderId="34" xfId="4" applyNumberFormat="1" applyBorder="1" applyAlignment="1">
      <alignment horizontal="left" vertical="center"/>
    </xf>
    <xf numFmtId="0" fontId="4" fillId="3" borderId="36" xfId="0" applyFont="1" applyFill="1" applyBorder="1" applyAlignment="1">
      <alignment horizontal="center" vertical="center" wrapText="1"/>
    </xf>
    <xf numFmtId="164" fontId="13" fillId="5" borderId="37" xfId="4" applyNumberFormat="1" applyBorder="1" applyAlignment="1">
      <alignment horizontal="left" vertical="center"/>
    </xf>
    <xf numFmtId="164" fontId="13" fillId="5" borderId="38" xfId="4" applyNumberFormat="1" applyBorder="1" applyAlignment="1">
      <alignment horizontal="left" vertical="center"/>
    </xf>
    <xf numFmtId="164" fontId="13" fillId="5" borderId="39" xfId="4" applyNumberFormat="1" applyBorder="1" applyAlignment="1">
      <alignment horizontal="left" vertical="center"/>
    </xf>
    <xf numFmtId="44" fontId="15" fillId="6" borderId="34" xfId="5" applyNumberFormat="1" applyBorder="1" applyAlignment="1">
      <alignment vertical="center" wrapText="1"/>
    </xf>
    <xf numFmtId="14" fontId="11" fillId="4" borderId="17" xfId="2" applyNumberFormat="1" applyBorder="1" applyAlignment="1" applyProtection="1">
      <alignment horizontal="center" vertical="center" wrapText="1"/>
      <protection locked="0"/>
    </xf>
    <xf numFmtId="164" fontId="11" fillId="4" borderId="17" xfId="2" applyNumberFormat="1" applyBorder="1" applyAlignment="1" applyProtection="1">
      <alignment horizontal="left" vertical="center"/>
      <protection locked="0"/>
    </xf>
    <xf numFmtId="44" fontId="11" fillId="4" borderId="30" xfId="1" applyFont="1" applyFill="1" applyBorder="1" applyAlignment="1" applyProtection="1">
      <alignment horizontal="left" vertical="center"/>
      <protection locked="0"/>
    </xf>
    <xf numFmtId="14" fontId="11" fillId="4" borderId="22" xfId="2" applyNumberFormat="1" applyBorder="1" applyAlignment="1" applyProtection="1">
      <alignment horizontal="center" vertical="center" wrapText="1"/>
      <protection locked="0"/>
    </xf>
    <xf numFmtId="164" fontId="11" fillId="4" borderId="22" xfId="2" applyNumberFormat="1" applyBorder="1" applyAlignment="1" applyProtection="1">
      <alignment horizontal="left" vertical="center"/>
      <protection locked="0"/>
    </xf>
    <xf numFmtId="44" fontId="11" fillId="4" borderId="31" xfId="1" applyFont="1" applyFill="1" applyBorder="1" applyAlignment="1" applyProtection="1">
      <alignment horizontal="left" vertical="center"/>
      <protection locked="0"/>
    </xf>
    <xf numFmtId="14" fontId="11" fillId="4" borderId="12" xfId="2" applyNumberFormat="1" applyBorder="1" applyAlignment="1" applyProtection="1">
      <alignment horizontal="center" vertical="center" wrapText="1"/>
      <protection locked="0"/>
    </xf>
    <xf numFmtId="164" fontId="11" fillId="4" borderId="12" xfId="2" applyNumberFormat="1" applyBorder="1" applyAlignment="1" applyProtection="1">
      <alignment horizontal="left" vertical="center"/>
      <protection locked="0"/>
    </xf>
    <xf numFmtId="164" fontId="11" fillId="4" borderId="28" xfId="2" applyNumberFormat="1" applyBorder="1" applyAlignment="1" applyProtection="1">
      <alignment horizontal="left" vertical="center"/>
      <protection locked="0"/>
    </xf>
    <xf numFmtId="14" fontId="11" fillId="4" borderId="1" xfId="2" applyNumberFormat="1" applyBorder="1" applyAlignment="1" applyProtection="1">
      <alignment horizontal="center" vertical="center" wrapText="1"/>
      <protection locked="0"/>
    </xf>
    <xf numFmtId="164" fontId="11" fillId="4" borderId="1" xfId="2" applyNumberFormat="1" applyBorder="1" applyAlignment="1" applyProtection="1">
      <alignment horizontal="left" vertical="center"/>
      <protection locked="0"/>
    </xf>
    <xf numFmtId="164" fontId="11" fillId="4" borderId="29" xfId="2" applyNumberFormat="1" applyBorder="1" applyAlignment="1" applyProtection="1">
      <alignment horizontal="left" vertical="center"/>
      <protection locked="0"/>
    </xf>
    <xf numFmtId="14" fontId="11" fillId="4" borderId="20" xfId="2" applyNumberFormat="1" applyBorder="1" applyAlignment="1" applyProtection="1">
      <alignment horizontal="center" vertical="center" wrapText="1"/>
      <protection locked="0"/>
    </xf>
    <xf numFmtId="164" fontId="11" fillId="4" borderId="20" xfId="2" applyNumberFormat="1" applyBorder="1" applyAlignment="1" applyProtection="1">
      <alignment horizontal="left" vertical="center"/>
      <protection locked="0"/>
    </xf>
    <xf numFmtId="164" fontId="11" fillId="4" borderId="32" xfId="2" applyNumberFormat="1" applyBorder="1" applyAlignment="1" applyProtection="1">
      <alignment horizontal="left" vertical="center"/>
      <protection locked="0"/>
    </xf>
  </cellXfs>
  <cellStyles count="6">
    <cellStyle name="Accent6" xfId="5" builtinId="49"/>
    <cellStyle name="Berekening" xfId="4" builtinId="22"/>
    <cellStyle name="Invoer" xfId="2" builtinId="20"/>
    <cellStyle name="Standaard" xfId="0" builtinId="0"/>
    <cellStyle name="Uitvoer" xfId="3" builtinId="21"/>
    <cellStyle name="Valuta" xfId="1" builtinId="4"/>
  </cellStyles>
  <dxfs count="0"/>
  <tableStyles count="0" defaultTableStyle="TableStyleMedium2" defaultPivotStyle="PivotStyleLight16"/>
  <colors>
    <mruColors>
      <color rgb="FF4472C4"/>
      <color rgb="FFFFFFFF"/>
      <color rgb="FF00FF00"/>
      <color rgb="FFBFBFBF"/>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0</xdr:row>
      <xdr:rowOff>180975</xdr:rowOff>
    </xdr:from>
    <xdr:to>
      <xdr:col>1</xdr:col>
      <xdr:colOff>1146175</xdr:colOff>
      <xdr:row>2</xdr:row>
      <xdr:rowOff>104775</xdr:rowOff>
    </xdr:to>
    <xdr:pic>
      <xdr:nvPicPr>
        <xdr:cNvPr id="5" name="Afbeelding 4">
          <a:extLst>
            <a:ext uri="{FF2B5EF4-FFF2-40B4-BE49-F238E27FC236}">
              <a16:creationId xmlns:a16="http://schemas.microsoft.com/office/drawing/2014/main" id="{095554DA-CB24-45BB-8DBA-7D093C8608AD}"/>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1525" b="31506"/>
        <a:stretch/>
      </xdr:blipFill>
      <xdr:spPr bwMode="auto">
        <a:xfrm>
          <a:off x="266700" y="180975"/>
          <a:ext cx="1079500" cy="40957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291D6-D2CC-4FC5-A859-7D33C2054788}">
  <dimension ref="A1:E40"/>
  <sheetViews>
    <sheetView showGridLines="0" tabSelected="1" workbookViewId="0">
      <selection activeCell="C16" sqref="C16"/>
    </sheetView>
  </sheetViews>
  <sheetFormatPr defaultColWidth="0" defaultRowHeight="15" zeroHeight="1" x14ac:dyDescent="0.25"/>
  <cols>
    <col min="1" max="1" width="3" customWidth="1"/>
    <col min="2" max="2" width="22.42578125" bestFit="1" customWidth="1"/>
    <col min="3" max="3" width="88.28515625" bestFit="1" customWidth="1"/>
    <col min="4" max="4" width="3" customWidth="1"/>
    <col min="5" max="5" width="2.7109375" customWidth="1"/>
    <col min="6" max="16384" width="9.140625" hidden="1"/>
  </cols>
  <sheetData>
    <row r="1" spans="1:4" x14ac:dyDescent="0.25">
      <c r="A1" s="8"/>
      <c r="B1" s="8"/>
      <c r="C1" s="10"/>
      <c r="D1" s="10"/>
    </row>
    <row r="2" spans="1:4" ht="23.25" x14ac:dyDescent="0.35">
      <c r="A2" s="11"/>
      <c r="B2" s="66" t="s">
        <v>60</v>
      </c>
      <c r="C2" s="67"/>
      <c r="D2" s="12"/>
    </row>
    <row r="3" spans="1:4" ht="23.25" x14ac:dyDescent="0.35">
      <c r="A3" s="11"/>
      <c r="B3" s="66" t="s">
        <v>43</v>
      </c>
      <c r="C3" s="67"/>
      <c r="D3" s="12"/>
    </row>
    <row r="4" spans="1:4" x14ac:dyDescent="0.25">
      <c r="A4" s="11"/>
      <c r="B4" s="68"/>
      <c r="C4" s="69"/>
      <c r="D4" s="12"/>
    </row>
    <row r="5" spans="1:4" x14ac:dyDescent="0.25">
      <c r="A5" s="11"/>
      <c r="B5" s="70" t="s">
        <v>62</v>
      </c>
      <c r="C5" s="71"/>
      <c r="D5" s="12"/>
    </row>
    <row r="6" spans="1:4" x14ac:dyDescent="0.25">
      <c r="A6" s="11"/>
      <c r="B6" s="64" t="s">
        <v>44</v>
      </c>
      <c r="C6" s="65"/>
      <c r="D6" s="12"/>
    </row>
    <row r="7" spans="1:4" x14ac:dyDescent="0.25">
      <c r="A7" s="11"/>
      <c r="B7" s="64" t="s">
        <v>45</v>
      </c>
      <c r="C7" s="65"/>
      <c r="D7" s="12"/>
    </row>
    <row r="8" spans="1:4" x14ac:dyDescent="0.25">
      <c r="A8" s="11"/>
      <c r="B8" s="64" t="s">
        <v>46</v>
      </c>
      <c r="C8" s="65"/>
      <c r="D8" s="12"/>
    </row>
    <row r="9" spans="1:4" x14ac:dyDescent="0.25">
      <c r="A9" s="11"/>
      <c r="B9" s="64" t="s">
        <v>47</v>
      </c>
      <c r="C9" s="65"/>
      <c r="D9" s="12"/>
    </row>
    <row r="10" spans="1:4" x14ac:dyDescent="0.25">
      <c r="A10" s="11"/>
      <c r="B10" s="68"/>
      <c r="C10" s="69"/>
      <c r="D10" s="12"/>
    </row>
    <row r="11" spans="1:4" x14ac:dyDescent="0.25">
      <c r="A11" s="11"/>
      <c r="B11" s="72" t="s">
        <v>63</v>
      </c>
      <c r="C11" s="73"/>
      <c r="D11" s="12"/>
    </row>
    <row r="12" spans="1:4" x14ac:dyDescent="0.25">
      <c r="A12" s="11"/>
      <c r="B12" s="54" t="s">
        <v>48</v>
      </c>
      <c r="C12" s="55" t="s">
        <v>49</v>
      </c>
      <c r="D12" s="12"/>
    </row>
    <row r="13" spans="1:4" x14ac:dyDescent="0.25">
      <c r="A13" s="11"/>
      <c r="B13" s="56" t="s">
        <v>50</v>
      </c>
      <c r="C13" s="55" t="s">
        <v>51</v>
      </c>
      <c r="D13" s="12"/>
    </row>
    <row r="14" spans="1:4" x14ac:dyDescent="0.25">
      <c r="A14" s="11"/>
      <c r="B14" s="57" t="s">
        <v>52</v>
      </c>
      <c r="C14" s="55" t="s">
        <v>53</v>
      </c>
      <c r="D14" s="12"/>
    </row>
    <row r="15" spans="1:4" x14ac:dyDescent="0.25">
      <c r="A15" s="11"/>
      <c r="B15" s="58" t="s">
        <v>54</v>
      </c>
      <c r="C15" s="55" t="s">
        <v>55</v>
      </c>
      <c r="D15" s="12"/>
    </row>
    <row r="16" spans="1:4" x14ac:dyDescent="0.25">
      <c r="A16" s="11"/>
      <c r="B16" s="59" t="s">
        <v>56</v>
      </c>
      <c r="C16" s="55" t="s">
        <v>57</v>
      </c>
      <c r="D16" s="12"/>
    </row>
    <row r="17" spans="1:4" x14ac:dyDescent="0.25">
      <c r="A17" s="11"/>
      <c r="B17" s="68"/>
      <c r="C17" s="69"/>
      <c r="D17" s="12"/>
    </row>
    <row r="18" spans="1:4" x14ac:dyDescent="0.25">
      <c r="A18" s="11"/>
      <c r="B18" s="54" t="s">
        <v>58</v>
      </c>
      <c r="C18" s="55"/>
      <c r="D18" s="12"/>
    </row>
    <row r="19" spans="1:4" ht="15.75" thickBot="1" x14ac:dyDescent="0.3">
      <c r="A19" s="11"/>
      <c r="B19" s="60" t="s">
        <v>59</v>
      </c>
      <c r="C19" s="61">
        <f>'Prijzenblad software'!M26</f>
        <v>0</v>
      </c>
      <c r="D19" s="12"/>
    </row>
    <row r="20" spans="1:4" ht="15.75" thickBot="1" x14ac:dyDescent="0.3">
      <c r="A20" s="13"/>
      <c r="B20" s="15"/>
      <c r="C20" s="15"/>
      <c r="D20" s="14"/>
    </row>
    <row r="21" spans="1:4" x14ac:dyDescent="0.25"/>
    <row r="22" spans="1:4" x14ac:dyDescent="0.25"/>
    <row r="23" spans="1:4" hidden="1" x14ac:dyDescent="0.25"/>
    <row r="24" spans="1:4" hidden="1" x14ac:dyDescent="0.25"/>
    <row r="25" spans="1:4" hidden="1" x14ac:dyDescent="0.25"/>
    <row r="26" spans="1:4" hidden="1" x14ac:dyDescent="0.25"/>
    <row r="27" spans="1:4" hidden="1" x14ac:dyDescent="0.25"/>
    <row r="28" spans="1:4" hidden="1" x14ac:dyDescent="0.25"/>
    <row r="29" spans="1:4" hidden="1" x14ac:dyDescent="0.25"/>
    <row r="30" spans="1:4" hidden="1" x14ac:dyDescent="0.25"/>
    <row r="31" spans="1:4" hidden="1" x14ac:dyDescent="0.25"/>
    <row r="32" spans="1:4"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sheetData>
  <sheetProtection algorithmName="SHA-512" hashValue="2cwCEUc+BdAX75D15b4KhYJ9WnaKGCNj4HMPQnHdpCbkbvRVx4rEnDXzTnWB37P+eNDCboa0HYtvBdPQXdpwUA==" saltValue="rbnbXgqVDhdauz/3jp+TRg==" spinCount="100000" sheet="1" objects="1" scenarios="1"/>
  <mergeCells count="11">
    <mergeCell ref="B8:C8"/>
    <mergeCell ref="B9:C9"/>
    <mergeCell ref="B10:C10"/>
    <mergeCell ref="B11:C11"/>
    <mergeCell ref="B17:C17"/>
    <mergeCell ref="B7:C7"/>
    <mergeCell ref="B2:C2"/>
    <mergeCell ref="B3:C3"/>
    <mergeCell ref="B4:C4"/>
    <mergeCell ref="B5:C5"/>
    <mergeCell ref="B6:C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0"/>
  <sheetViews>
    <sheetView showGridLines="0" workbookViewId="0">
      <selection activeCell="M26" sqref="M26"/>
    </sheetView>
  </sheetViews>
  <sheetFormatPr defaultColWidth="0" defaultRowHeight="15" zeroHeight="1" x14ac:dyDescent="0.25"/>
  <cols>
    <col min="1" max="1" width="2.7109375" customWidth="1"/>
    <col min="2" max="2" width="13.28515625" bestFit="1" customWidth="1"/>
    <col min="3" max="3" width="52.140625" bestFit="1" customWidth="1"/>
    <col min="4" max="4" width="21.42578125" customWidth="1"/>
    <col min="5" max="5" width="14.7109375" customWidth="1"/>
    <col min="6" max="6" width="12.140625" customWidth="1"/>
    <col min="7" max="7" width="15.85546875" customWidth="1"/>
    <col min="8" max="8" width="12.5703125" customWidth="1"/>
    <col min="9" max="9" width="16.42578125" customWidth="1"/>
    <col min="10" max="10" width="27.85546875" bestFit="1" customWidth="1"/>
    <col min="11" max="13" width="22.7109375" customWidth="1"/>
    <col min="14" max="15" width="2.7109375" customWidth="1"/>
    <col min="16" max="16" width="25.42578125" hidden="1" customWidth="1"/>
    <col min="17" max="17" width="23.28515625" hidden="1" customWidth="1"/>
    <col min="18" max="18" width="25.7109375" hidden="1" customWidth="1"/>
    <col min="19" max="16384" width="9.140625" hidden="1"/>
  </cols>
  <sheetData>
    <row r="1" spans="1:15" ht="15.75" thickBot="1" x14ac:dyDescent="0.3">
      <c r="A1" s="8"/>
      <c r="B1" s="9"/>
      <c r="C1" s="9"/>
      <c r="D1" s="9"/>
      <c r="E1" s="9"/>
      <c r="F1" s="9"/>
      <c r="G1" s="9"/>
      <c r="H1" s="9"/>
      <c r="I1" s="9"/>
      <c r="J1" s="9"/>
      <c r="K1" s="9"/>
      <c r="L1" s="9"/>
      <c r="M1" s="9"/>
      <c r="N1" s="10"/>
    </row>
    <row r="2" spans="1:15" ht="90.75" customHeight="1" x14ac:dyDescent="0.25">
      <c r="A2" s="11"/>
      <c r="B2" s="83" t="s">
        <v>61</v>
      </c>
      <c r="C2" s="84"/>
      <c r="D2" s="84"/>
      <c r="E2" s="84"/>
      <c r="F2" s="84"/>
      <c r="G2" s="84"/>
      <c r="H2" s="84"/>
      <c r="I2" s="84"/>
      <c r="J2" s="84"/>
      <c r="K2" s="84"/>
      <c r="L2" s="85"/>
      <c r="M2" s="86"/>
      <c r="N2" s="12"/>
    </row>
    <row r="3" spans="1:15" ht="15.75" thickBot="1" x14ac:dyDescent="0.3">
      <c r="A3" s="11"/>
      <c r="B3" s="11"/>
      <c r="C3" s="7"/>
      <c r="D3" s="7"/>
      <c r="E3" s="7"/>
      <c r="F3" s="7"/>
      <c r="G3" s="7"/>
      <c r="H3" s="7"/>
      <c r="I3" s="7"/>
      <c r="J3" s="7"/>
      <c r="K3" s="7"/>
      <c r="L3" s="7"/>
      <c r="M3" s="12"/>
      <c r="N3" s="12"/>
    </row>
    <row r="4" spans="1:15" x14ac:dyDescent="0.25">
      <c r="A4" s="11"/>
      <c r="B4" s="79"/>
      <c r="C4" s="80"/>
      <c r="D4" s="80"/>
      <c r="E4" s="80"/>
      <c r="F4" s="80"/>
      <c r="G4" s="80"/>
      <c r="H4" s="80"/>
      <c r="I4" s="80"/>
      <c r="J4" s="80"/>
      <c r="K4" s="80"/>
      <c r="L4" s="81"/>
      <c r="M4" s="82"/>
      <c r="N4" s="12"/>
    </row>
    <row r="5" spans="1:15" ht="48.75" customHeight="1" thickBot="1" x14ac:dyDescent="0.3">
      <c r="A5" s="11"/>
      <c r="B5" s="16" t="s">
        <v>0</v>
      </c>
      <c r="C5" s="1" t="s">
        <v>1</v>
      </c>
      <c r="D5" s="1" t="s">
        <v>6</v>
      </c>
      <c r="E5" s="6" t="s">
        <v>25</v>
      </c>
      <c r="F5" s="1" t="s">
        <v>34</v>
      </c>
      <c r="G5" s="1" t="s">
        <v>4</v>
      </c>
      <c r="H5" s="1" t="s">
        <v>5</v>
      </c>
      <c r="I5" s="1" t="s">
        <v>8</v>
      </c>
      <c r="J5" s="1" t="s">
        <v>14</v>
      </c>
      <c r="K5" s="2" t="s">
        <v>11</v>
      </c>
      <c r="L5" s="62" t="s">
        <v>64</v>
      </c>
      <c r="M5" s="92" t="s">
        <v>10</v>
      </c>
      <c r="N5" s="12"/>
      <c r="O5" s="4" t="s">
        <v>13</v>
      </c>
    </row>
    <row r="6" spans="1:15" ht="15.75" thickBot="1" x14ac:dyDescent="0.3">
      <c r="A6" s="11"/>
      <c r="B6" s="17" t="s">
        <v>2</v>
      </c>
      <c r="C6" s="18" t="s">
        <v>15</v>
      </c>
      <c r="D6" s="19" t="s">
        <v>23</v>
      </c>
      <c r="E6" s="20">
        <v>6</v>
      </c>
      <c r="F6" s="21">
        <v>3</v>
      </c>
      <c r="G6" s="22">
        <v>44197</v>
      </c>
      <c r="H6" s="22">
        <v>45291</v>
      </c>
      <c r="I6" s="23" t="s">
        <v>7</v>
      </c>
      <c r="J6" s="97"/>
      <c r="K6" s="98">
        <v>0</v>
      </c>
      <c r="L6" s="99">
        <v>0</v>
      </c>
      <c r="M6" s="93">
        <f>K6*E6-L6</f>
        <v>0</v>
      </c>
      <c r="N6" s="12"/>
    </row>
    <row r="7" spans="1:15" ht="23.25" thickBot="1" x14ac:dyDescent="0.3">
      <c r="A7" s="11"/>
      <c r="B7" s="17" t="s">
        <v>2</v>
      </c>
      <c r="C7" s="18" t="s">
        <v>16</v>
      </c>
      <c r="D7" s="19" t="s">
        <v>23</v>
      </c>
      <c r="E7" s="20">
        <v>500</v>
      </c>
      <c r="F7" s="21">
        <v>3</v>
      </c>
      <c r="G7" s="22">
        <v>44197</v>
      </c>
      <c r="H7" s="22">
        <v>45291</v>
      </c>
      <c r="I7" s="23" t="s">
        <v>7</v>
      </c>
      <c r="J7" s="97"/>
      <c r="K7" s="98">
        <v>0</v>
      </c>
      <c r="L7" s="99">
        <v>0</v>
      </c>
      <c r="M7" s="91">
        <f t="shared" ref="M7:M14" si="0">K7*E7-L7</f>
        <v>0</v>
      </c>
      <c r="N7" s="12"/>
    </row>
    <row r="8" spans="1:15" ht="15.75" thickBot="1" x14ac:dyDescent="0.3">
      <c r="A8" s="11"/>
      <c r="B8" s="17" t="s">
        <v>2</v>
      </c>
      <c r="C8" s="18" t="s">
        <v>17</v>
      </c>
      <c r="D8" s="19" t="s">
        <v>23</v>
      </c>
      <c r="E8" s="20">
        <v>210</v>
      </c>
      <c r="F8" s="21">
        <v>3</v>
      </c>
      <c r="G8" s="22">
        <v>44197</v>
      </c>
      <c r="H8" s="22">
        <v>45291</v>
      </c>
      <c r="I8" s="23" t="s">
        <v>7</v>
      </c>
      <c r="J8" s="97"/>
      <c r="K8" s="98">
        <v>0</v>
      </c>
      <c r="L8" s="99">
        <v>0</v>
      </c>
      <c r="M8" s="94">
        <f t="shared" si="0"/>
        <v>0</v>
      </c>
      <c r="N8" s="12"/>
    </row>
    <row r="9" spans="1:15" ht="15.75" thickBot="1" x14ac:dyDescent="0.3">
      <c r="A9" s="11"/>
      <c r="B9" s="17" t="s">
        <v>2</v>
      </c>
      <c r="C9" s="18" t="s">
        <v>17</v>
      </c>
      <c r="D9" s="19" t="s">
        <v>23</v>
      </c>
      <c r="E9" s="20">
        <v>25</v>
      </c>
      <c r="F9" s="21">
        <v>3</v>
      </c>
      <c r="G9" s="22">
        <v>44197</v>
      </c>
      <c r="H9" s="22">
        <v>45291</v>
      </c>
      <c r="I9" s="23" t="s">
        <v>7</v>
      </c>
      <c r="J9" s="97"/>
      <c r="K9" s="98">
        <v>0</v>
      </c>
      <c r="L9" s="99">
        <v>0</v>
      </c>
      <c r="M9" s="91">
        <f t="shared" si="0"/>
        <v>0</v>
      </c>
      <c r="N9" s="12"/>
    </row>
    <row r="10" spans="1:15" ht="15.75" thickBot="1" x14ac:dyDescent="0.3">
      <c r="A10" s="11"/>
      <c r="B10" s="17" t="s">
        <v>2</v>
      </c>
      <c r="C10" s="18" t="s">
        <v>18</v>
      </c>
      <c r="D10" s="19" t="s">
        <v>23</v>
      </c>
      <c r="E10" s="20">
        <v>61</v>
      </c>
      <c r="F10" s="21">
        <v>3</v>
      </c>
      <c r="G10" s="22">
        <v>44197</v>
      </c>
      <c r="H10" s="22">
        <v>45291</v>
      </c>
      <c r="I10" s="23" t="s">
        <v>7</v>
      </c>
      <c r="J10" s="97"/>
      <c r="K10" s="98">
        <v>0</v>
      </c>
      <c r="L10" s="99">
        <v>0</v>
      </c>
      <c r="M10" s="91">
        <f t="shared" si="0"/>
        <v>0</v>
      </c>
      <c r="N10" s="12"/>
    </row>
    <row r="11" spans="1:15" ht="15.75" thickBot="1" x14ac:dyDescent="0.3">
      <c r="A11" s="11"/>
      <c r="B11" s="17" t="s">
        <v>2</v>
      </c>
      <c r="C11" s="18" t="s">
        <v>19</v>
      </c>
      <c r="D11" s="19" t="s">
        <v>23</v>
      </c>
      <c r="E11" s="20">
        <v>60</v>
      </c>
      <c r="F11" s="21">
        <v>3</v>
      </c>
      <c r="G11" s="22">
        <v>44197</v>
      </c>
      <c r="H11" s="22">
        <v>45291</v>
      </c>
      <c r="I11" s="23" t="s">
        <v>7</v>
      </c>
      <c r="J11" s="97"/>
      <c r="K11" s="98">
        <v>0</v>
      </c>
      <c r="L11" s="99">
        <v>0</v>
      </c>
      <c r="M11" s="91">
        <f t="shared" si="0"/>
        <v>0</v>
      </c>
      <c r="N11" s="12"/>
    </row>
    <row r="12" spans="1:15" ht="15.75" thickBot="1" x14ac:dyDescent="0.3">
      <c r="A12" s="11"/>
      <c r="B12" s="17" t="s">
        <v>2</v>
      </c>
      <c r="C12" s="18" t="s">
        <v>20</v>
      </c>
      <c r="D12" s="19" t="s">
        <v>23</v>
      </c>
      <c r="E12" s="20">
        <v>35</v>
      </c>
      <c r="F12" s="21">
        <v>3</v>
      </c>
      <c r="G12" s="22">
        <v>44197</v>
      </c>
      <c r="H12" s="22">
        <v>45291</v>
      </c>
      <c r="I12" s="23" t="s">
        <v>7</v>
      </c>
      <c r="J12" s="97" t="s">
        <v>13</v>
      </c>
      <c r="K12" s="98">
        <v>0</v>
      </c>
      <c r="L12" s="99">
        <v>0</v>
      </c>
      <c r="M12" s="91">
        <f t="shared" si="0"/>
        <v>0</v>
      </c>
      <c r="N12" s="12"/>
    </row>
    <row r="13" spans="1:15" ht="15.75" thickBot="1" x14ac:dyDescent="0.3">
      <c r="A13" s="11"/>
      <c r="B13" s="17" t="s">
        <v>2</v>
      </c>
      <c r="C13" s="18" t="s">
        <v>21</v>
      </c>
      <c r="D13" s="19" t="s">
        <v>23</v>
      </c>
      <c r="E13" s="20">
        <v>30</v>
      </c>
      <c r="F13" s="21">
        <v>3</v>
      </c>
      <c r="G13" s="22">
        <v>44197</v>
      </c>
      <c r="H13" s="22">
        <v>45291</v>
      </c>
      <c r="I13" s="23" t="s">
        <v>7</v>
      </c>
      <c r="J13" s="97" t="s">
        <v>13</v>
      </c>
      <c r="K13" s="98">
        <v>0</v>
      </c>
      <c r="L13" s="99">
        <v>0</v>
      </c>
      <c r="M13" s="91">
        <f t="shared" si="0"/>
        <v>0</v>
      </c>
      <c r="N13" s="12"/>
    </row>
    <row r="14" spans="1:15" ht="25.5" customHeight="1" thickBot="1" x14ac:dyDescent="0.3">
      <c r="A14" s="11"/>
      <c r="B14" s="32" t="s">
        <v>2</v>
      </c>
      <c r="C14" s="33" t="s">
        <v>22</v>
      </c>
      <c r="D14" s="34" t="s">
        <v>24</v>
      </c>
      <c r="E14" s="35">
        <v>60</v>
      </c>
      <c r="F14" s="36">
        <v>3</v>
      </c>
      <c r="G14" s="37">
        <v>44197</v>
      </c>
      <c r="H14" s="37">
        <v>44561</v>
      </c>
      <c r="I14" s="38" t="s">
        <v>7</v>
      </c>
      <c r="J14" s="100"/>
      <c r="K14" s="101">
        <v>0</v>
      </c>
      <c r="L14" s="102">
        <v>0</v>
      </c>
      <c r="M14" s="95">
        <f t="shared" si="0"/>
        <v>0</v>
      </c>
      <c r="N14" s="12"/>
    </row>
    <row r="15" spans="1:15" ht="15.75" thickBot="1" x14ac:dyDescent="0.3">
      <c r="A15" s="11"/>
      <c r="K15" t="s">
        <v>13</v>
      </c>
      <c r="N15" s="12"/>
    </row>
    <row r="16" spans="1:15" ht="28.5" customHeight="1" thickBot="1" x14ac:dyDescent="0.3">
      <c r="A16" s="11"/>
      <c r="B16" s="39" t="s">
        <v>3</v>
      </c>
      <c r="C16" s="40" t="s">
        <v>37</v>
      </c>
      <c r="D16" s="40" t="s">
        <v>27</v>
      </c>
      <c r="E16" s="41">
        <v>480</v>
      </c>
      <c r="F16" s="42" t="s">
        <v>28</v>
      </c>
      <c r="G16" s="43">
        <v>44197</v>
      </c>
      <c r="H16" s="44" t="s">
        <v>28</v>
      </c>
      <c r="I16" s="44" t="s">
        <v>27</v>
      </c>
      <c r="J16" s="103"/>
      <c r="K16" s="104">
        <v>0</v>
      </c>
      <c r="L16" s="105">
        <v>0</v>
      </c>
      <c r="M16" s="90">
        <f>K16*E16-L16</f>
        <v>0</v>
      </c>
      <c r="N16" s="12"/>
    </row>
    <row r="17" spans="1:14" ht="24" customHeight="1" thickBot="1" x14ac:dyDescent="0.3">
      <c r="A17" s="11"/>
      <c r="B17" s="17" t="s">
        <v>3</v>
      </c>
      <c r="C17" s="24" t="s">
        <v>39</v>
      </c>
      <c r="D17" s="24" t="s">
        <v>29</v>
      </c>
      <c r="E17" s="25">
        <v>480</v>
      </c>
      <c r="F17" s="29">
        <v>1</v>
      </c>
      <c r="G17" s="27">
        <v>44197</v>
      </c>
      <c r="H17" s="27">
        <v>44561</v>
      </c>
      <c r="I17" s="30" t="s">
        <v>7</v>
      </c>
      <c r="J17" s="106"/>
      <c r="K17" s="107">
        <v>0</v>
      </c>
      <c r="L17" s="108">
        <v>0</v>
      </c>
      <c r="M17" s="90">
        <f t="shared" ref="M17:M22" si="1">K17*E17-L17</f>
        <v>0</v>
      </c>
      <c r="N17" s="12"/>
    </row>
    <row r="18" spans="1:14" ht="26.25" customHeight="1" thickBot="1" x14ac:dyDescent="0.3">
      <c r="A18" s="11"/>
      <c r="B18" s="17" t="s">
        <v>3</v>
      </c>
      <c r="C18" s="24" t="s">
        <v>38</v>
      </c>
      <c r="D18" s="24" t="s">
        <v>29</v>
      </c>
      <c r="E18" s="25">
        <v>480</v>
      </c>
      <c r="F18" s="26">
        <v>1</v>
      </c>
      <c r="G18" s="27">
        <v>44197</v>
      </c>
      <c r="H18" s="27">
        <v>44561</v>
      </c>
      <c r="I18" s="28" t="s">
        <v>27</v>
      </c>
      <c r="J18" s="106"/>
      <c r="K18" s="107">
        <v>0</v>
      </c>
      <c r="L18" s="108">
        <v>0</v>
      </c>
      <c r="M18" s="90">
        <f t="shared" si="1"/>
        <v>0</v>
      </c>
      <c r="N18" s="12"/>
    </row>
    <row r="19" spans="1:14" ht="23.25" thickBot="1" x14ac:dyDescent="0.3">
      <c r="A19" s="11"/>
      <c r="B19" s="17" t="s">
        <v>3</v>
      </c>
      <c r="C19" s="24" t="s">
        <v>32</v>
      </c>
      <c r="D19" s="24" t="s">
        <v>29</v>
      </c>
      <c r="E19" s="25">
        <v>2</v>
      </c>
      <c r="F19" s="25">
        <v>1</v>
      </c>
      <c r="G19" s="27">
        <v>44197</v>
      </c>
      <c r="H19" s="27">
        <v>44561</v>
      </c>
      <c r="I19" s="30" t="s">
        <v>7</v>
      </c>
      <c r="J19" s="106"/>
      <c r="K19" s="107">
        <v>0</v>
      </c>
      <c r="L19" s="108">
        <v>0</v>
      </c>
      <c r="M19" s="90">
        <f t="shared" si="1"/>
        <v>0</v>
      </c>
      <c r="N19" s="12"/>
    </row>
    <row r="20" spans="1:14" ht="29.25" customHeight="1" thickBot="1" x14ac:dyDescent="0.3">
      <c r="A20" s="11"/>
      <c r="B20" s="17" t="s">
        <v>3</v>
      </c>
      <c r="C20" s="24" t="s">
        <v>31</v>
      </c>
      <c r="D20" s="24" t="s">
        <v>29</v>
      </c>
      <c r="E20" s="25">
        <v>14</v>
      </c>
      <c r="F20" s="25">
        <v>1</v>
      </c>
      <c r="G20" s="27">
        <v>44197</v>
      </c>
      <c r="H20" s="27">
        <v>44561</v>
      </c>
      <c r="I20" s="30" t="s">
        <v>7</v>
      </c>
      <c r="J20" s="106"/>
      <c r="K20" s="107">
        <v>0</v>
      </c>
      <c r="L20" s="108">
        <v>0</v>
      </c>
      <c r="M20" s="90">
        <f t="shared" si="1"/>
        <v>0</v>
      </c>
      <c r="N20" s="12"/>
    </row>
    <row r="21" spans="1:14" ht="23.25" thickBot="1" x14ac:dyDescent="0.3">
      <c r="A21" s="11"/>
      <c r="B21" s="17" t="s">
        <v>3</v>
      </c>
      <c r="C21" s="24" t="s">
        <v>33</v>
      </c>
      <c r="D21" s="24" t="s">
        <v>29</v>
      </c>
      <c r="E21" s="25">
        <v>1</v>
      </c>
      <c r="F21" s="25">
        <v>1</v>
      </c>
      <c r="G21" s="27">
        <v>44197</v>
      </c>
      <c r="H21" s="27">
        <v>44561</v>
      </c>
      <c r="I21" s="30" t="s">
        <v>7</v>
      </c>
      <c r="J21" s="106"/>
      <c r="K21" s="107">
        <v>0</v>
      </c>
      <c r="L21" s="108">
        <v>0</v>
      </c>
      <c r="M21" s="90">
        <f t="shared" si="1"/>
        <v>0</v>
      </c>
      <c r="N21" s="12"/>
    </row>
    <row r="22" spans="1:14" ht="23.25" thickBot="1" x14ac:dyDescent="0.3">
      <c r="A22" s="11"/>
      <c r="B22" s="32" t="s">
        <v>3</v>
      </c>
      <c r="C22" s="45" t="s">
        <v>30</v>
      </c>
      <c r="D22" s="45" t="s">
        <v>29</v>
      </c>
      <c r="E22" s="46">
        <v>5</v>
      </c>
      <c r="F22" s="46">
        <v>1</v>
      </c>
      <c r="G22" s="47">
        <v>44197</v>
      </c>
      <c r="H22" s="47">
        <v>44561</v>
      </c>
      <c r="I22" s="48" t="s">
        <v>7</v>
      </c>
      <c r="J22" s="109"/>
      <c r="K22" s="110">
        <v>0</v>
      </c>
      <c r="L22" s="111">
        <v>0</v>
      </c>
      <c r="M22" s="91">
        <f t="shared" si="1"/>
        <v>0</v>
      </c>
      <c r="N22" s="12"/>
    </row>
    <row r="23" spans="1:14" ht="15.75" thickBot="1" x14ac:dyDescent="0.3">
      <c r="A23" s="11"/>
      <c r="K23" t="s">
        <v>13</v>
      </c>
      <c r="N23" s="12"/>
    </row>
    <row r="24" spans="1:14" ht="15.75" thickBot="1" x14ac:dyDescent="0.3">
      <c r="A24" s="11"/>
      <c r="B24" s="49" t="s">
        <v>36</v>
      </c>
      <c r="C24" s="50" t="s">
        <v>41</v>
      </c>
      <c r="D24" s="40"/>
      <c r="E24" s="51">
        <v>535</v>
      </c>
      <c r="F24" s="51">
        <v>1</v>
      </c>
      <c r="G24" s="43">
        <v>44197</v>
      </c>
      <c r="H24" s="43">
        <v>44561</v>
      </c>
      <c r="I24" s="52" t="s">
        <v>7</v>
      </c>
      <c r="J24" s="103"/>
      <c r="K24" s="104">
        <v>0</v>
      </c>
      <c r="L24" s="105">
        <v>0</v>
      </c>
      <c r="M24" s="91">
        <f>K24*E24-L24</f>
        <v>0</v>
      </c>
      <c r="N24" s="12"/>
    </row>
    <row r="25" spans="1:14" ht="15.75" thickBot="1" x14ac:dyDescent="0.3">
      <c r="A25" s="11"/>
      <c r="B25" s="53" t="s">
        <v>36</v>
      </c>
      <c r="C25" s="31" t="s">
        <v>42</v>
      </c>
      <c r="D25" s="18"/>
      <c r="E25" s="29">
        <v>149</v>
      </c>
      <c r="F25" s="29">
        <v>1</v>
      </c>
      <c r="G25" s="27">
        <v>44197</v>
      </c>
      <c r="H25" s="27">
        <v>44561</v>
      </c>
      <c r="I25" s="30" t="s">
        <v>7</v>
      </c>
      <c r="J25" s="106"/>
      <c r="K25" s="107">
        <v>0</v>
      </c>
      <c r="L25" s="108">
        <v>0</v>
      </c>
      <c r="M25" s="91">
        <f>K25*E25-L25</f>
        <v>0</v>
      </c>
      <c r="N25" s="12"/>
    </row>
    <row r="26" spans="1:14" ht="15" customHeight="1" thickBot="1" x14ac:dyDescent="0.3">
      <c r="A26" s="11"/>
      <c r="B26" s="77" t="s">
        <v>12</v>
      </c>
      <c r="C26" s="78"/>
      <c r="D26" s="78"/>
      <c r="E26" s="78"/>
      <c r="F26" s="78"/>
      <c r="G26" s="5"/>
      <c r="H26" s="5"/>
      <c r="I26" s="5"/>
      <c r="J26" s="5"/>
      <c r="K26" s="3"/>
      <c r="L26" s="63"/>
      <c r="M26" s="96">
        <f>SUM(M6:M25)</f>
        <v>0</v>
      </c>
      <c r="N26" s="12"/>
    </row>
    <row r="27" spans="1:14" x14ac:dyDescent="0.25">
      <c r="A27" s="11"/>
      <c r="B27" s="11"/>
      <c r="C27" s="7"/>
      <c r="D27" s="7"/>
      <c r="E27" s="7"/>
      <c r="F27" s="7"/>
      <c r="G27" s="7"/>
      <c r="H27" s="7"/>
      <c r="I27" s="7"/>
      <c r="J27" s="7"/>
      <c r="K27" s="7"/>
      <c r="L27" s="7"/>
      <c r="M27" s="12"/>
      <c r="N27" s="12"/>
    </row>
    <row r="28" spans="1:14" x14ac:dyDescent="0.25">
      <c r="A28" s="11"/>
      <c r="B28" s="87" t="s">
        <v>9</v>
      </c>
      <c r="C28" s="88"/>
      <c r="D28" s="88"/>
      <c r="E28" s="88"/>
      <c r="F28" s="88"/>
      <c r="G28" s="88"/>
      <c r="H28" s="88"/>
      <c r="I28" s="88"/>
      <c r="J28" s="88"/>
      <c r="K28" s="88"/>
      <c r="L28" s="88"/>
      <c r="M28" s="89"/>
      <c r="N28" s="12"/>
    </row>
    <row r="29" spans="1:14" x14ac:dyDescent="0.25">
      <c r="A29" s="11"/>
      <c r="B29" s="87" t="s">
        <v>26</v>
      </c>
      <c r="C29" s="88"/>
      <c r="D29" s="88"/>
      <c r="E29" s="88"/>
      <c r="F29" s="88"/>
      <c r="G29" s="88"/>
      <c r="H29" s="88"/>
      <c r="I29" s="88"/>
      <c r="J29" s="88"/>
      <c r="K29" s="88"/>
      <c r="L29" s="88"/>
      <c r="M29" s="89"/>
      <c r="N29" s="12"/>
    </row>
    <row r="30" spans="1:14" x14ac:dyDescent="0.25">
      <c r="A30" s="11"/>
      <c r="B30" s="87" t="s">
        <v>35</v>
      </c>
      <c r="C30" s="88"/>
      <c r="D30" s="88"/>
      <c r="E30" s="88"/>
      <c r="F30" s="88"/>
      <c r="G30" s="88"/>
      <c r="H30" s="88"/>
      <c r="I30" s="88"/>
      <c r="J30" s="88"/>
      <c r="K30" s="88"/>
      <c r="L30" s="88"/>
      <c r="M30" s="89"/>
      <c r="N30" s="12"/>
    </row>
    <row r="31" spans="1:14" ht="37.5" customHeight="1" thickBot="1" x14ac:dyDescent="0.3">
      <c r="A31" s="11"/>
      <c r="B31" s="74" t="s">
        <v>40</v>
      </c>
      <c r="C31" s="75"/>
      <c r="D31" s="75"/>
      <c r="E31" s="75"/>
      <c r="F31" s="75"/>
      <c r="G31" s="75"/>
      <c r="H31" s="75"/>
      <c r="I31" s="75"/>
      <c r="J31" s="75"/>
      <c r="K31" s="75"/>
      <c r="L31" s="75"/>
      <c r="M31" s="76"/>
      <c r="N31" s="12"/>
    </row>
    <row r="32" spans="1:14" ht="15.75" thickBot="1" x14ac:dyDescent="0.3">
      <c r="A32" s="13"/>
      <c r="B32" s="15"/>
      <c r="C32" s="15"/>
      <c r="D32" s="15"/>
      <c r="E32" s="15"/>
      <c r="F32" s="15"/>
      <c r="G32" s="15"/>
      <c r="H32" s="15"/>
      <c r="I32" s="15"/>
      <c r="J32" s="15"/>
      <c r="K32" s="15"/>
      <c r="L32" s="15"/>
      <c r="M32" s="15"/>
      <c r="N32" s="14"/>
    </row>
    <row r="33"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x14ac:dyDescent="0.25"/>
  </sheetData>
  <sheetProtection algorithmName="SHA-512" hashValue="uu3RkGo7COrNNGfFd98CISn+B6a9bdmtSnbBh2RhwK5ojLuuINgXRUpmx3uH4/g8MJ9vPiFh2kcmvMYQv0EHwQ==" saltValue="kg9nKb2lGnfDMLFui8NTEA==" spinCount="100000" sheet="1" objects="1" scenarios="1"/>
  <mergeCells count="7">
    <mergeCell ref="B31:M31"/>
    <mergeCell ref="B26:F26"/>
    <mergeCell ref="B4:M4"/>
    <mergeCell ref="B2:M2"/>
    <mergeCell ref="B28:M28"/>
    <mergeCell ref="B29:M29"/>
    <mergeCell ref="B30:M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9577C1BC267B84EAAFEE51B84D094BF" ma:contentTypeVersion="11" ma:contentTypeDescription="Een nieuw document maken." ma:contentTypeScope="" ma:versionID="ce3a242f704e7117d17d27c53499da24">
  <xsd:schema xmlns:xsd="http://www.w3.org/2001/XMLSchema" xmlns:xs="http://www.w3.org/2001/XMLSchema" xmlns:p="http://schemas.microsoft.com/office/2006/metadata/properties" xmlns:ns2="720d9b1d-60e8-4acf-8763-7792c7c9d130" xmlns:ns3="d1b6d353-2e47-4aa4-9b0f-d1ecf904f41c" targetNamespace="http://schemas.microsoft.com/office/2006/metadata/properties" ma:root="true" ma:fieldsID="a483d6ea362d84604f454849ff594dd3" ns2:_="" ns3:_="">
    <xsd:import namespace="720d9b1d-60e8-4acf-8763-7792c7c9d130"/>
    <xsd:import namespace="d1b6d353-2e47-4aa4-9b0f-d1ecf904f41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0d9b1d-60e8-4acf-8763-7792c7c9d130"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b6d353-2e47-4aa4-9b0f-d1ecf904f41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ACF242-EE7D-48F5-A56F-1E8F473BED7A}">
  <ds:schemaRefs>
    <ds:schemaRef ds:uri="http://purl.org/dc/elements/1.1/"/>
    <ds:schemaRef ds:uri="http://schemas.microsoft.com/office/2006/metadata/properties"/>
    <ds:schemaRef ds:uri="d1b6d353-2e47-4aa4-9b0f-d1ecf904f41c"/>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720d9b1d-60e8-4acf-8763-7792c7c9d130"/>
    <ds:schemaRef ds:uri="http://www.w3.org/XML/1998/namespace"/>
  </ds:schemaRefs>
</ds:datastoreItem>
</file>

<file path=customXml/itemProps2.xml><?xml version="1.0" encoding="utf-8"?>
<ds:datastoreItem xmlns:ds="http://schemas.openxmlformats.org/officeDocument/2006/customXml" ds:itemID="{A8D48170-9AE8-48A5-A153-24C022AC791F}">
  <ds:schemaRefs>
    <ds:schemaRef ds:uri="http://schemas.microsoft.com/sharepoint/v3/contenttype/forms"/>
  </ds:schemaRefs>
</ds:datastoreItem>
</file>

<file path=customXml/itemProps3.xml><?xml version="1.0" encoding="utf-8"?>
<ds:datastoreItem xmlns:ds="http://schemas.openxmlformats.org/officeDocument/2006/customXml" ds:itemID="{D885FBBA-D149-45DF-BF8C-25AD91ED881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Voorblad</vt:lpstr>
      <vt:lpstr>Prijzenblad software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Floortje Waaijer</dc:creator>
  <cp:lastModifiedBy>r.zeewuster@deinkoopadviesgroep.nl</cp:lastModifiedBy>
  <cp:lastPrinted>2013-11-13T09:58:42Z</cp:lastPrinted>
  <dcterms:created xsi:type="dcterms:W3CDTF">2013-11-08T14:42:57Z</dcterms:created>
  <dcterms:modified xsi:type="dcterms:W3CDTF">2020-08-18T08:17:17Z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0x010100E9577C1BC267B84EAAFEE51B84D094BF</vt:lpwstr>
  </property>
</Properties>
</file>