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SSC IUC G1 Aanbesteden\1 DJI\08 Gedetineerden\EA Sportkleding, sportschoenen en sportartikelen\2021\_8 Offerte aanvraag\Gepubliceerd\"/>
    </mc:Choice>
  </mc:AlternateContent>
  <bookViews>
    <workbookView xWindow="0" yWindow="0" windowWidth="23040" windowHeight="9060"/>
  </bookViews>
  <sheets>
    <sheet name="Invulinstructies" sheetId="7" r:id="rId1"/>
    <sheet name="1. Prijzenblad Perceel 1" sheetId="6" r:id="rId2"/>
    <sheet name="2. Prijzenblad Perceel 2" sheetId="8" r:id="rId3"/>
    <sheet name="3. Prijzenblad Perceel 3" sheetId="9" r:id="rId4"/>
  </sheets>
  <definedNames>
    <definedName name="_xlnm._FilterDatabase" localSheetId="3" hidden="1">'3. Prijzenblad Perceel 3'!$B$6:$I$216</definedName>
  </definedNames>
  <calcPr calcId="162913"/>
</workbook>
</file>

<file path=xl/calcChain.xml><?xml version="1.0" encoding="utf-8"?>
<calcChain xmlns="http://schemas.openxmlformats.org/spreadsheetml/2006/main">
  <c r="H55" i="9" l="1"/>
  <c r="H109" i="9"/>
  <c r="H163" i="9"/>
  <c r="G9" i="9"/>
  <c r="H9" i="9" s="1"/>
  <c r="H8" i="9"/>
  <c r="G11" i="9"/>
  <c r="H11" i="9" s="1"/>
  <c r="G12" i="9"/>
  <c r="H12" i="9" s="1"/>
  <c r="G13" i="9"/>
  <c r="H13" i="9" s="1"/>
  <c r="G14" i="9"/>
  <c r="H14" i="9" s="1"/>
  <c r="G15" i="9"/>
  <c r="H15" i="9" s="1"/>
  <c r="G16" i="9"/>
  <c r="H16" i="9" s="1"/>
  <c r="G17" i="9"/>
  <c r="H17" i="9" s="1"/>
  <c r="G18" i="9"/>
  <c r="H18" i="9" s="1"/>
  <c r="G19" i="9"/>
  <c r="H19" i="9" s="1"/>
  <c r="G20" i="9"/>
  <c r="H20" i="9" s="1"/>
  <c r="G21" i="9"/>
  <c r="H21" i="9" s="1"/>
  <c r="G22" i="9"/>
  <c r="H22" i="9" s="1"/>
  <c r="G23" i="9"/>
  <c r="H23" i="9" s="1"/>
  <c r="G24" i="9"/>
  <c r="H24" i="9" s="1"/>
  <c r="G25" i="9"/>
  <c r="H25" i="9" s="1"/>
  <c r="G26" i="9"/>
  <c r="H26" i="9" s="1"/>
  <c r="G27" i="9"/>
  <c r="H27" i="9" s="1"/>
  <c r="G28" i="9"/>
  <c r="H28" i="9" s="1"/>
  <c r="G29" i="9"/>
  <c r="H29" i="9" s="1"/>
  <c r="G30" i="9"/>
  <c r="H30" i="9" s="1"/>
  <c r="G31" i="9"/>
  <c r="H31" i="9" s="1"/>
  <c r="G32" i="9"/>
  <c r="H32" i="9" s="1"/>
  <c r="G33" i="9"/>
  <c r="H33" i="9" s="1"/>
  <c r="G34" i="9"/>
  <c r="H34" i="9" s="1"/>
  <c r="G35" i="9"/>
  <c r="H35" i="9" s="1"/>
  <c r="G36" i="9"/>
  <c r="H36" i="9" s="1"/>
  <c r="G37" i="9"/>
  <c r="H37" i="9" s="1"/>
  <c r="G38" i="9"/>
  <c r="H38" i="9" s="1"/>
  <c r="G39" i="9"/>
  <c r="H39" i="9" s="1"/>
  <c r="G40" i="9"/>
  <c r="H40" i="9" s="1"/>
  <c r="G41" i="9"/>
  <c r="H41" i="9" s="1"/>
  <c r="G42" i="9"/>
  <c r="H42" i="9" s="1"/>
  <c r="G43" i="9"/>
  <c r="H43" i="9" s="1"/>
  <c r="G44" i="9"/>
  <c r="H44" i="9" s="1"/>
  <c r="G45" i="9"/>
  <c r="H45" i="9" s="1"/>
  <c r="G46" i="9"/>
  <c r="H46" i="9" s="1"/>
  <c r="G47" i="9"/>
  <c r="H47" i="9" s="1"/>
  <c r="G48" i="9"/>
  <c r="H48" i="9" s="1"/>
  <c r="G49" i="9"/>
  <c r="H49" i="9" s="1"/>
  <c r="G50" i="9"/>
  <c r="H50" i="9" s="1"/>
  <c r="G51" i="9"/>
  <c r="H51" i="9" s="1"/>
  <c r="G52" i="9"/>
  <c r="H52" i="9" s="1"/>
  <c r="G53" i="9"/>
  <c r="H53" i="9" s="1"/>
  <c r="G54" i="9"/>
  <c r="H54" i="9" s="1"/>
  <c r="G55" i="9"/>
  <c r="G56" i="9"/>
  <c r="H56" i="9" s="1"/>
  <c r="G57" i="9"/>
  <c r="H57" i="9" s="1"/>
  <c r="G58" i="9"/>
  <c r="H58" i="9" s="1"/>
  <c r="G59" i="9"/>
  <c r="H59" i="9" s="1"/>
  <c r="G60" i="9"/>
  <c r="H60" i="9" s="1"/>
  <c r="G61" i="9"/>
  <c r="H61" i="9" s="1"/>
  <c r="G62" i="9"/>
  <c r="H62" i="9" s="1"/>
  <c r="G63" i="9"/>
  <c r="H63" i="9" s="1"/>
  <c r="G64" i="9"/>
  <c r="H64" i="9" s="1"/>
  <c r="G65" i="9"/>
  <c r="H65" i="9" s="1"/>
  <c r="G66" i="9"/>
  <c r="H66" i="9" s="1"/>
  <c r="G67" i="9"/>
  <c r="H67" i="9" s="1"/>
  <c r="G68" i="9"/>
  <c r="H68" i="9" s="1"/>
  <c r="G69" i="9"/>
  <c r="H69" i="9" s="1"/>
  <c r="G70" i="9"/>
  <c r="H70" i="9" s="1"/>
  <c r="G71" i="9"/>
  <c r="H71" i="9" s="1"/>
  <c r="G72" i="9"/>
  <c r="H72" i="9" s="1"/>
  <c r="G73" i="9"/>
  <c r="H73" i="9" s="1"/>
  <c r="G74" i="9"/>
  <c r="H74" i="9" s="1"/>
  <c r="G75" i="9"/>
  <c r="H75" i="9" s="1"/>
  <c r="G76" i="9"/>
  <c r="H76" i="9" s="1"/>
  <c r="G77" i="9"/>
  <c r="H77" i="9" s="1"/>
  <c r="G78" i="9"/>
  <c r="H78" i="9" s="1"/>
  <c r="G79" i="9"/>
  <c r="H79" i="9" s="1"/>
  <c r="G80" i="9"/>
  <c r="H80" i="9" s="1"/>
  <c r="G81" i="9"/>
  <c r="H81" i="9" s="1"/>
  <c r="G82" i="9"/>
  <c r="H82" i="9" s="1"/>
  <c r="G83" i="9"/>
  <c r="H83" i="9" s="1"/>
  <c r="G84" i="9"/>
  <c r="H84" i="9" s="1"/>
  <c r="G85" i="9"/>
  <c r="H85" i="9" s="1"/>
  <c r="G86" i="9"/>
  <c r="H86" i="9" s="1"/>
  <c r="G87" i="9"/>
  <c r="H87" i="9" s="1"/>
  <c r="G88" i="9"/>
  <c r="H88" i="9" s="1"/>
  <c r="G89" i="9"/>
  <c r="H89" i="9" s="1"/>
  <c r="G90" i="9"/>
  <c r="H90" i="9" s="1"/>
  <c r="G91" i="9"/>
  <c r="H91" i="9" s="1"/>
  <c r="G92" i="9"/>
  <c r="H92" i="9" s="1"/>
  <c r="G93" i="9"/>
  <c r="H93" i="9" s="1"/>
  <c r="G94" i="9"/>
  <c r="H94" i="9" s="1"/>
  <c r="G95" i="9"/>
  <c r="H95" i="9" s="1"/>
  <c r="G96" i="9"/>
  <c r="H96" i="9" s="1"/>
  <c r="G97" i="9"/>
  <c r="H97" i="9" s="1"/>
  <c r="G98" i="9"/>
  <c r="H98" i="9" s="1"/>
  <c r="G99" i="9"/>
  <c r="H99" i="9" s="1"/>
  <c r="G100" i="9"/>
  <c r="H100" i="9" s="1"/>
  <c r="G101" i="9"/>
  <c r="H101" i="9" s="1"/>
  <c r="G102" i="9"/>
  <c r="H102" i="9" s="1"/>
  <c r="G103" i="9"/>
  <c r="H103" i="9" s="1"/>
  <c r="G104" i="9"/>
  <c r="H104" i="9" s="1"/>
  <c r="G105" i="9"/>
  <c r="H105" i="9" s="1"/>
  <c r="G106" i="9"/>
  <c r="H106" i="9" s="1"/>
  <c r="G107" i="9"/>
  <c r="H107" i="9" s="1"/>
  <c r="G108" i="9"/>
  <c r="H108" i="9" s="1"/>
  <c r="G109" i="9"/>
  <c r="G110" i="9"/>
  <c r="H110" i="9" s="1"/>
  <c r="G111" i="9"/>
  <c r="H111" i="9" s="1"/>
  <c r="G112" i="9"/>
  <c r="H112" i="9" s="1"/>
  <c r="G113" i="9"/>
  <c r="H113" i="9" s="1"/>
  <c r="G114" i="9"/>
  <c r="H114" i="9" s="1"/>
  <c r="G115" i="9"/>
  <c r="H115" i="9" s="1"/>
  <c r="G116" i="9"/>
  <c r="H116" i="9" s="1"/>
  <c r="G117" i="9"/>
  <c r="H117" i="9" s="1"/>
  <c r="G118" i="9"/>
  <c r="H118" i="9" s="1"/>
  <c r="G119" i="9"/>
  <c r="H119" i="9" s="1"/>
  <c r="G120" i="9"/>
  <c r="H120" i="9" s="1"/>
  <c r="G121" i="9"/>
  <c r="H121" i="9" s="1"/>
  <c r="G122" i="9"/>
  <c r="H122" i="9" s="1"/>
  <c r="G123" i="9"/>
  <c r="H123" i="9" s="1"/>
  <c r="G124" i="9"/>
  <c r="H124" i="9" s="1"/>
  <c r="G125" i="9"/>
  <c r="H125" i="9" s="1"/>
  <c r="G126" i="9"/>
  <c r="H126" i="9" s="1"/>
  <c r="G127" i="9"/>
  <c r="H127" i="9" s="1"/>
  <c r="G128" i="9"/>
  <c r="H128" i="9" s="1"/>
  <c r="G129" i="9"/>
  <c r="H129" i="9" s="1"/>
  <c r="G130" i="9"/>
  <c r="H130" i="9" s="1"/>
  <c r="G131" i="9"/>
  <c r="H131" i="9" s="1"/>
  <c r="G132" i="9"/>
  <c r="H132" i="9" s="1"/>
  <c r="G133" i="9"/>
  <c r="H133" i="9" s="1"/>
  <c r="G134" i="9"/>
  <c r="H134" i="9" s="1"/>
  <c r="G135" i="9"/>
  <c r="H135" i="9" s="1"/>
  <c r="G136" i="9"/>
  <c r="H136" i="9" s="1"/>
  <c r="G137" i="9"/>
  <c r="H137" i="9" s="1"/>
  <c r="G138" i="9"/>
  <c r="H138" i="9" s="1"/>
  <c r="G139" i="9"/>
  <c r="H139" i="9" s="1"/>
  <c r="G140" i="9"/>
  <c r="H140" i="9" s="1"/>
  <c r="G141" i="9"/>
  <c r="H141" i="9" s="1"/>
  <c r="G142" i="9"/>
  <c r="H142" i="9" s="1"/>
  <c r="G143" i="9"/>
  <c r="H143" i="9" s="1"/>
  <c r="G144" i="9"/>
  <c r="H144" i="9" s="1"/>
  <c r="G145" i="9"/>
  <c r="H145" i="9" s="1"/>
  <c r="G146" i="9"/>
  <c r="H146" i="9" s="1"/>
  <c r="G147" i="9"/>
  <c r="H147" i="9" s="1"/>
  <c r="G148" i="9"/>
  <c r="H148" i="9" s="1"/>
  <c r="G149" i="9"/>
  <c r="H149" i="9" s="1"/>
  <c r="G150" i="9"/>
  <c r="H150" i="9" s="1"/>
  <c r="G151" i="9"/>
  <c r="H151" i="9" s="1"/>
  <c r="G152" i="9"/>
  <c r="H152" i="9" s="1"/>
  <c r="G153" i="9"/>
  <c r="H153" i="9" s="1"/>
  <c r="G154" i="9"/>
  <c r="H154" i="9" s="1"/>
  <c r="G155" i="9"/>
  <c r="H155" i="9" s="1"/>
  <c r="G156" i="9"/>
  <c r="H156" i="9" s="1"/>
  <c r="G157" i="9"/>
  <c r="H157" i="9" s="1"/>
  <c r="G158" i="9"/>
  <c r="H158" i="9" s="1"/>
  <c r="G159" i="9"/>
  <c r="H159" i="9" s="1"/>
  <c r="G160" i="9"/>
  <c r="H160" i="9" s="1"/>
  <c r="G161" i="9"/>
  <c r="H161" i="9" s="1"/>
  <c r="G162" i="9"/>
  <c r="H162" i="9" s="1"/>
  <c r="G163" i="9"/>
  <c r="G164" i="9"/>
  <c r="H164" i="9" s="1"/>
  <c r="G165" i="9"/>
  <c r="H165" i="9" s="1"/>
  <c r="G166" i="9"/>
  <c r="H166" i="9" s="1"/>
  <c r="G167" i="9"/>
  <c r="H167" i="9" s="1"/>
  <c r="G168" i="9"/>
  <c r="H168" i="9" s="1"/>
  <c r="G169" i="9"/>
  <c r="H169" i="9" s="1"/>
  <c r="G170" i="9"/>
  <c r="H170" i="9" s="1"/>
  <c r="G171" i="9"/>
  <c r="H171" i="9" s="1"/>
  <c r="G172" i="9"/>
  <c r="H172" i="9" s="1"/>
  <c r="G173" i="9"/>
  <c r="H173" i="9" s="1"/>
  <c r="G174" i="9"/>
  <c r="H174" i="9" s="1"/>
  <c r="G175" i="9"/>
  <c r="H175" i="9" s="1"/>
  <c r="G176" i="9"/>
  <c r="H176" i="9" s="1"/>
  <c r="G177" i="9"/>
  <c r="H177" i="9" s="1"/>
  <c r="G178" i="9"/>
  <c r="H178" i="9" s="1"/>
  <c r="G179" i="9"/>
  <c r="H179" i="9" s="1"/>
  <c r="G180" i="9"/>
  <c r="H180" i="9" s="1"/>
  <c r="G181" i="9"/>
  <c r="H181" i="9" s="1"/>
  <c r="G182" i="9"/>
  <c r="H182" i="9" s="1"/>
  <c r="G183" i="9"/>
  <c r="H183" i="9" s="1"/>
  <c r="G184" i="9"/>
  <c r="H184" i="9" s="1"/>
  <c r="G185" i="9"/>
  <c r="H185" i="9" s="1"/>
  <c r="G186" i="9"/>
  <c r="H186" i="9" s="1"/>
  <c r="G187" i="9"/>
  <c r="H187" i="9" s="1"/>
  <c r="G188" i="9"/>
  <c r="H188" i="9" s="1"/>
  <c r="G189" i="9"/>
  <c r="H189" i="9" s="1"/>
  <c r="G190" i="9"/>
  <c r="H190" i="9" s="1"/>
  <c r="G191" i="9"/>
  <c r="H191" i="9" s="1"/>
  <c r="G192" i="9"/>
  <c r="H192" i="9" s="1"/>
  <c r="G193" i="9"/>
  <c r="H193" i="9" s="1"/>
  <c r="G194" i="9"/>
  <c r="H194" i="9" s="1"/>
  <c r="G195" i="9"/>
  <c r="H195" i="9" s="1"/>
  <c r="G196" i="9"/>
  <c r="H196" i="9" s="1"/>
  <c r="G197" i="9"/>
  <c r="H197" i="9" s="1"/>
  <c r="G198" i="9"/>
  <c r="H198" i="9" s="1"/>
  <c r="G199" i="9"/>
  <c r="H199" i="9" s="1"/>
  <c r="G200" i="9"/>
  <c r="H200" i="9" s="1"/>
  <c r="G201" i="9"/>
  <c r="H201" i="9" s="1"/>
  <c r="G202" i="9"/>
  <c r="H202" i="9" s="1"/>
  <c r="G203" i="9"/>
  <c r="H203" i="9" s="1"/>
  <c r="G204" i="9"/>
  <c r="H204" i="9" s="1"/>
  <c r="G205" i="9"/>
  <c r="H205" i="9" s="1"/>
  <c r="G206" i="9"/>
  <c r="H206" i="9" s="1"/>
  <c r="G207" i="9"/>
  <c r="H207" i="9" s="1"/>
  <c r="G208" i="9"/>
  <c r="H208" i="9" s="1"/>
  <c r="G209" i="9"/>
  <c r="H209" i="9" s="1"/>
  <c r="G210" i="9"/>
  <c r="H210" i="9" s="1"/>
  <c r="G211" i="9"/>
  <c r="H211" i="9" s="1"/>
  <c r="G212" i="9"/>
  <c r="H212" i="9" s="1"/>
  <c r="G213" i="9"/>
  <c r="H213" i="9" s="1"/>
  <c r="G214" i="9"/>
  <c r="H214" i="9" s="1"/>
  <c r="G215" i="9"/>
  <c r="H215" i="9" s="1"/>
  <c r="G216" i="9"/>
  <c r="H216" i="9" s="1"/>
  <c r="G10" i="9"/>
  <c r="H10" i="9" s="1"/>
  <c r="E15" i="6" l="1"/>
  <c r="E17" i="6"/>
  <c r="E13" i="6"/>
  <c r="E11" i="6"/>
  <c r="E9" i="6"/>
  <c r="I216" i="9"/>
  <c r="I10" i="9"/>
  <c r="I11" i="9"/>
  <c r="I12" i="9"/>
  <c r="I13" i="9"/>
  <c r="I14" i="9"/>
  <c r="I15" i="9"/>
  <c r="I16" i="9"/>
  <c r="I17" i="9"/>
  <c r="I18" i="9"/>
  <c r="I19" i="9"/>
  <c r="I20" i="9"/>
  <c r="I21" i="9"/>
  <c r="I22" i="9"/>
  <c r="I23" i="9"/>
  <c r="I24" i="9"/>
  <c r="I25" i="9"/>
  <c r="I26" i="9"/>
  <c r="I27" i="9"/>
  <c r="I28" i="9"/>
  <c r="I29" i="9"/>
  <c r="I30" i="9"/>
  <c r="I31" i="9"/>
  <c r="I32" i="9"/>
  <c r="I33" i="9"/>
  <c r="I34" i="9"/>
  <c r="I35" i="9"/>
  <c r="I36" i="9"/>
  <c r="I37" i="9"/>
  <c r="I38" i="9"/>
  <c r="I39" i="9"/>
  <c r="I40" i="9"/>
  <c r="I41" i="9"/>
  <c r="I42" i="9"/>
  <c r="I43" i="9"/>
  <c r="I44" i="9"/>
  <c r="I45" i="9"/>
  <c r="I46" i="9"/>
  <c r="I47" i="9"/>
  <c r="I48" i="9"/>
  <c r="I49" i="9"/>
  <c r="I50" i="9"/>
  <c r="I51" i="9"/>
  <c r="I52" i="9"/>
  <c r="I53" i="9"/>
  <c r="I54" i="9"/>
  <c r="I55" i="9"/>
  <c r="I56" i="9"/>
  <c r="I57" i="9"/>
  <c r="I58" i="9"/>
  <c r="I59" i="9"/>
  <c r="I60" i="9"/>
  <c r="I61" i="9"/>
  <c r="I62" i="9"/>
  <c r="I63" i="9"/>
  <c r="I64" i="9"/>
  <c r="I65" i="9"/>
  <c r="I66" i="9"/>
  <c r="I67" i="9"/>
  <c r="I68" i="9"/>
  <c r="I69" i="9"/>
  <c r="I70" i="9"/>
  <c r="I71" i="9"/>
  <c r="I72" i="9"/>
  <c r="I73" i="9"/>
  <c r="I74" i="9"/>
  <c r="I75" i="9"/>
  <c r="I76" i="9"/>
  <c r="I77" i="9"/>
  <c r="I78" i="9"/>
  <c r="I79" i="9"/>
  <c r="I80" i="9"/>
  <c r="I81" i="9"/>
  <c r="I82" i="9"/>
  <c r="I83" i="9"/>
  <c r="I84" i="9"/>
  <c r="I85" i="9"/>
  <c r="I86" i="9"/>
  <c r="I87" i="9"/>
  <c r="I88" i="9"/>
  <c r="I89" i="9"/>
  <c r="I90" i="9"/>
  <c r="I91" i="9"/>
  <c r="I92" i="9"/>
  <c r="I93" i="9"/>
  <c r="I94" i="9"/>
  <c r="I95" i="9"/>
  <c r="I96" i="9"/>
  <c r="I97" i="9"/>
  <c r="I98" i="9"/>
  <c r="I99" i="9"/>
  <c r="I100" i="9"/>
  <c r="I101" i="9"/>
  <c r="I102" i="9"/>
  <c r="I103" i="9"/>
  <c r="I104" i="9"/>
  <c r="I105" i="9"/>
  <c r="I106" i="9"/>
  <c r="I107" i="9"/>
  <c r="I108" i="9"/>
  <c r="I109" i="9"/>
  <c r="I110" i="9"/>
  <c r="I111" i="9"/>
  <c r="I112" i="9"/>
  <c r="I113" i="9"/>
  <c r="I114" i="9"/>
  <c r="I115" i="9"/>
  <c r="I116" i="9"/>
  <c r="I117" i="9"/>
  <c r="I118" i="9"/>
  <c r="I119" i="9"/>
  <c r="I120" i="9"/>
  <c r="I121" i="9"/>
  <c r="I122" i="9"/>
  <c r="I123" i="9"/>
  <c r="I124" i="9"/>
  <c r="I125" i="9"/>
  <c r="I126" i="9"/>
  <c r="I127" i="9"/>
  <c r="I128" i="9"/>
  <c r="I129" i="9"/>
  <c r="I130" i="9"/>
  <c r="I131" i="9"/>
  <c r="I132" i="9"/>
  <c r="I133" i="9"/>
  <c r="I134" i="9"/>
  <c r="I135" i="9"/>
  <c r="I136" i="9"/>
  <c r="I137" i="9"/>
  <c r="I138" i="9"/>
  <c r="I139" i="9"/>
  <c r="I140" i="9"/>
  <c r="I141" i="9"/>
  <c r="I142" i="9"/>
  <c r="I143" i="9"/>
  <c r="I144" i="9"/>
  <c r="I145" i="9"/>
  <c r="I146" i="9"/>
  <c r="I147" i="9"/>
  <c r="I148" i="9"/>
  <c r="I149" i="9"/>
  <c r="I150" i="9"/>
  <c r="I151" i="9"/>
  <c r="I152" i="9"/>
  <c r="I153" i="9"/>
  <c r="I154" i="9"/>
  <c r="I155" i="9"/>
  <c r="I156" i="9"/>
  <c r="I157" i="9"/>
  <c r="I158" i="9"/>
  <c r="I159" i="9"/>
  <c r="I160" i="9"/>
  <c r="I161" i="9"/>
  <c r="I162" i="9"/>
  <c r="I163" i="9"/>
  <c r="I164" i="9"/>
  <c r="I165" i="9"/>
  <c r="I166" i="9"/>
  <c r="I167" i="9"/>
  <c r="I168" i="9"/>
  <c r="I169" i="9"/>
  <c r="I170" i="9"/>
  <c r="I171" i="9"/>
  <c r="I172" i="9"/>
  <c r="I173" i="9"/>
  <c r="I174" i="9"/>
  <c r="I175" i="9"/>
  <c r="I176" i="9"/>
  <c r="I177" i="9"/>
  <c r="I178" i="9"/>
  <c r="I179" i="9"/>
  <c r="I180" i="9"/>
  <c r="I181" i="9"/>
  <c r="I182" i="9"/>
  <c r="I183" i="9"/>
  <c r="I184" i="9"/>
  <c r="I185" i="9"/>
  <c r="I186" i="9"/>
  <c r="I187" i="9"/>
  <c r="I188" i="9"/>
  <c r="I189" i="9"/>
  <c r="I190" i="9"/>
  <c r="I191" i="9"/>
  <c r="I192" i="9"/>
  <c r="I193" i="9"/>
  <c r="I194" i="9"/>
  <c r="I195" i="9"/>
  <c r="I196" i="9"/>
  <c r="I197" i="9"/>
  <c r="I198" i="9"/>
  <c r="I199" i="9"/>
  <c r="I200" i="9"/>
  <c r="I201" i="9"/>
  <c r="I202" i="9"/>
  <c r="I203" i="9"/>
  <c r="I204" i="9"/>
  <c r="I205" i="9"/>
  <c r="I206" i="9"/>
  <c r="I207" i="9"/>
  <c r="I208" i="9"/>
  <c r="I209" i="9"/>
  <c r="I210" i="9"/>
  <c r="I211" i="9"/>
  <c r="I212" i="9"/>
  <c r="I213" i="9"/>
  <c r="I214" i="9"/>
  <c r="I215" i="9"/>
  <c r="I9" i="9"/>
  <c r="I8" i="9"/>
  <c r="I218" i="9" l="1"/>
  <c r="F22" i="8"/>
  <c r="F21" i="8"/>
  <c r="F20" i="8"/>
  <c r="F19" i="8"/>
  <c r="F17" i="8"/>
  <c r="F16" i="8"/>
  <c r="F15" i="8"/>
  <c r="F14" i="8"/>
  <c r="F13" i="8"/>
  <c r="F12" i="8"/>
  <c r="F11" i="8"/>
  <c r="F10" i="8"/>
  <c r="F9" i="8"/>
  <c r="F8" i="8"/>
  <c r="F24" i="8" l="1"/>
  <c r="E20" i="6" l="1"/>
  <c r="E18" i="6" l="1"/>
  <c r="E19" i="6"/>
  <c r="E10" i="6"/>
  <c r="E12" i="6"/>
  <c r="E14" i="6"/>
  <c r="E16" i="6"/>
  <c r="E21" i="6"/>
  <c r="E8" i="6" l="1"/>
  <c r="E23" i="6" l="1"/>
</calcChain>
</file>

<file path=xl/sharedStrings.xml><?xml version="1.0" encoding="utf-8"?>
<sst xmlns="http://schemas.openxmlformats.org/spreadsheetml/2006/main" count="771" uniqueCount="541">
  <si>
    <t>Het opslagpercentage is geen onderdeel van de beoordeling.</t>
  </si>
  <si>
    <t xml:space="preserve">Indicatieve afname </t>
  </si>
  <si>
    <t>T-shirt korte mouw</t>
  </si>
  <si>
    <t>T-shirt lange mouw</t>
  </si>
  <si>
    <t>Sweater</t>
  </si>
  <si>
    <t>Joggingbroek</t>
  </si>
  <si>
    <t>Sportbroek</t>
  </si>
  <si>
    <t>Sportsok wit</t>
  </si>
  <si>
    <t>Sportsok zwart</t>
  </si>
  <si>
    <t>stuks</t>
  </si>
  <si>
    <t>Verpakkingseenheid</t>
  </si>
  <si>
    <t>Overgooier (partij hes)</t>
  </si>
  <si>
    <t>Sportkleding</t>
  </si>
  <si>
    <t>Bedrukking (optioneel) voor T-shirt korte mouw, T-shirt lange mouw, sweater, joggingbroek en sportbroek.</t>
  </si>
  <si>
    <t xml:space="preserve">U dient alleen de 'groene' velden in te vullen. De totaalbedragen worden automatisch bij elkaar opgeteld met uitzondering van de opslagpercentage. </t>
  </si>
  <si>
    <t>Tabblad 1: Prijzenblad tbv Perceel 1 Sportkleding
Tabblad 2: Prijzenblad tbv Perceel 2 Sportschoenen
Tabblad 3: Prijzenblad tbv Perceel 3 Sportartikelen</t>
  </si>
  <si>
    <t>Bijlage 7: Invulinstructies</t>
  </si>
  <si>
    <t>De indicatieve afname is voor merk 1 en merk 2 hetzelfde gehouden, Inschrijver dient deze dus niet bij elkaar op te tellen.</t>
  </si>
  <si>
    <t>merk 1</t>
  </si>
  <si>
    <t>merk 2</t>
  </si>
  <si>
    <t>Sportschoenen</t>
  </si>
  <si>
    <t>Voetbalschoen (maat 35 t/m 48)</t>
  </si>
  <si>
    <t>Zaalvoetbalschoen (maat 35 t/m 48)</t>
  </si>
  <si>
    <t>Kunstgrasvoetbalschoen (maat 35 t/m 48)</t>
  </si>
  <si>
    <t>Indoorsportschoen (maat 35 t/m 48)</t>
  </si>
  <si>
    <t>Badslipper met klittenband (maat 35 t/m 48)</t>
  </si>
  <si>
    <t>Accessoires (sport)schoenen</t>
  </si>
  <si>
    <t>Prijs per paar</t>
  </si>
  <si>
    <t>Bijlage 7 tbv Perceel 2 Sportschoenen</t>
  </si>
  <si>
    <t>Bijlage 7 tbv Perceel 3 Sportartikelen</t>
  </si>
  <si>
    <t>Ab roller - Trenas double ab roller core trainer core wheel buikspiertrainer dubbel wiel</t>
  </si>
  <si>
    <t>Afbakenbollen incl. houder/lxbxh 19,5x19,5x5,5/ kleur gemengd/kunststof</t>
  </si>
  <si>
    <t>Afbakenkegels - 20 cm/18cm/ kleur oranje/lxbxh:15x15x21cm/kunststof</t>
  </si>
  <si>
    <t>Afbakenkegels - 30 cmx23,5 cm hxlxb/ kleur Oranje/ 1xWitte band/ kunststof</t>
  </si>
  <si>
    <t>Afbakenkegels - 50 cmx30x30cm hxlxb/ kleur; rood met 2 witte banden/verkeerskegel</t>
  </si>
  <si>
    <t xml:space="preserve">Badminton repair setje en snaren; 2xpriem/ 1x tang platte bek/ 1x kniptang/draadrolspanner </t>
  </si>
  <si>
    <t>Badmintonnet - wedstrijd; Yonex/ 76mm witte netband en koord aan bovenzijde/maaswijdte 19x19mm/spankoord onderzijde/kleur zwart/610cmx76cm/rondom afgebiesd</t>
  </si>
  <si>
    <t>Badmintonracket: Yonex Carbonex 8000</t>
  </si>
  <si>
    <t>Badmintonracket - Burton BX490</t>
  </si>
  <si>
    <t>Badmintonshuttle - middel - Carlton C100</t>
  </si>
  <si>
    <t>Badmintonshuttle - middel - Carlton T800</t>
  </si>
  <si>
    <t>Badmintonshuttle - middel - Shuttle Mavis 300</t>
  </si>
  <si>
    <t>Badmintonshuttle - middel - Shuttle Mavis 500</t>
  </si>
  <si>
    <t>Badmintonshuttle Aerosensa 10/verenshuttle</t>
  </si>
  <si>
    <t>Ball Bouncer set; stevige sticks met schuimkop/ steel gemaakt van PVC/ sticklengte 78cm/kleur blauw-rood</t>
  </si>
  <si>
    <t>Ball Bouncer-bal; kleur geel 26 cm</t>
  </si>
  <si>
    <t>Ballennet voor 12 ballen/ maaswijdte 10x10cm/ 3mm polyetyleen</t>
  </si>
  <si>
    <t>Ballenwagen - mega - 6 etages; 100 ballen/incl. hangslot/afzonderlijk sluiten/zwenkwielen/ gepoedercoat staal/blauw/ 132x180x65</t>
  </si>
  <si>
    <t>Ballenwagen - metalen - 4 etages; 50 ballen/incl. hangslot/ afzonderlijk sluiten/ zwenkwielen/ gepoedercoat staal/blauw/ 150x140x60cm</t>
  </si>
  <si>
    <t>Basketbal - indoor; Molten GR 5/rubber/ geschikt voor binnen en buiten</t>
  </si>
  <si>
    <t>Basketbal - outdoor; Molten GG7/ composite lederen wedstrijdbal maat 6/7</t>
  </si>
  <si>
    <t>Basketbalbord - indoor - 0,90 x 1,20 meter/ watervast/binnen en buiten</t>
  </si>
  <si>
    <t>Basketbalbord - watervast - 0,90 x 1,20 meter</t>
  </si>
  <si>
    <t>Basketbalnet - polyester - wit - 5 mm/ polyproylene multifill</t>
  </si>
  <si>
    <t>Basketbalring inclusief net - zware uitvoering/ Spalding/ Pro Slam Breakaway Rim/ solide staal/ Ultra Smooth spring action system</t>
  </si>
  <si>
    <t>Bidon met schroefdop - 0.75 liter - Erima/ ergonomisch</t>
  </si>
  <si>
    <t>Biljartkeu; Stinger/ 1 delig/ 140cm/ 12mm screw on tip</t>
  </si>
  <si>
    <t>Bodyprotector; buik-borstbeschermer/mix van 2 materialen/perfecte pasvorm/dubbel gestikt/ klittenbandsluiting/ +/- 1,5kg</t>
  </si>
  <si>
    <t xml:space="preserve">Carambolebiljart - 140 cm x 240 cm -50 cm De Luxe/ Heemskerk 235 Master/ </t>
  </si>
  <si>
    <t>Dartbord - elektronisch</t>
  </si>
  <si>
    <t>Dartmat - rubber; 250x60cm lxb/ 3mm dik rubber</t>
  </si>
  <si>
    <t>Dartpijl t.b.v. elektronisch dartbord</t>
  </si>
  <si>
    <t>Doelnet minidoel 1,60 x 0,80 x 0,80 meter; kleur; wit groen/ maaswijdte 45 x 45mm</t>
  </si>
  <si>
    <t>Dutchtennisbal; volley tennistrainer easytennis zonder huid/ 9mm/ goed stuitend/ duurzaam/ hoge kwaliteit</t>
  </si>
  <si>
    <t>Fitnessmat - 185 x 60 x 1,5 cm: voorzien van anti bacteriel behandeling/ comfortabel/ stevig/ duurzaam/ kleur; variabel</t>
  </si>
  <si>
    <t>Flexibeam - 160 cm; doorsnee 69mm/ sterk/ flexibel foam cilinder/ duurzaam/ kleur variabel</t>
  </si>
  <si>
    <t>Fluit plastic met koord; gebruik onder alle weersomstandigheden/ luid duidelijk geluid/ kunststof</t>
  </si>
  <si>
    <t>Foam knuppel; harde kern/ stevig foam buitenkant/60cm/ handvat reliëf extra grip</t>
  </si>
  <si>
    <t>Foam tennisbal - 70 mm; trage bal/ easy tennis</t>
  </si>
  <si>
    <t>Foambal - 150 mm.; olifantenhuid/ degelijk en dichte PU coating/ kleur variabel</t>
  </si>
  <si>
    <t>Foambal - geel - 90 mm/ moussebal/ open structuur/ zonder huid</t>
  </si>
  <si>
    <t>Foambal met huid - 160 mm</t>
  </si>
  <si>
    <t>Foambal met huid - 180 mm } Olifantenhuid/ degelijk/ dichte structuur/ kleur variabel</t>
  </si>
  <si>
    <t>Foambal met huid - 90 mm</t>
  </si>
  <si>
    <t>Frisbee Catcher; metaal/ robuuste voet/ verstelbare hoogte/ poeder gecoat/ degelijk/ duurzaam voor buiten</t>
  </si>
  <si>
    <t>Frisbee Doel14-12-2020 vrijstaand/ hoogte verstelbaar/ verzwaarbare voet/ met net/ hoogte 123-143 cm/ doelopening bxh = 85 x 31cm</t>
  </si>
  <si>
    <t>Frisbee recreatief; stevig/ flexibel pvc/ in-en outdoor/ 133-165 gram/ kleur: variabel</t>
  </si>
  <si>
    <t>Gatenbal - gekleurd - 7 cm</t>
  </si>
  <si>
    <t xml:space="preserve">Goalball; rinkelbal/ 3 belletjes in bal/ doorsnee 16-30 cm/ 300 gram-600gram/ foamachtig materiaal </t>
  </si>
  <si>
    <t>Grensrechter vlaggenset; 100 polyester/ neon geel/rood/oranje/ per paar</t>
  </si>
  <si>
    <t>Grote tennis foambal - 90 mm</t>
  </si>
  <si>
    <t>Handbal - A kwaliteit; Erima pure grip no 1/ wedstrijdbal</t>
  </si>
  <si>
    <t>Handbal - B kwaliteit; Molten 2200/ trainingsbal</t>
  </si>
  <si>
    <t>Handbal minidoel - staal - 0,75 x 1,50 x 0,50 meter</t>
  </si>
  <si>
    <t>Handbaldoel - opklapbaar - wit - 78 x 56 x 45 cm</t>
  </si>
  <si>
    <t>Handfluit - peervorm; hand-knijpfluit/ hygiënisch/ pvc fluit/ halskoort/ kleur variabel</t>
  </si>
  <si>
    <t>Handpad - 30 cm; lederen handpad? Ovaalvormig/ velcro sluiting/ duurzame schokabsorberende padding</t>
  </si>
  <si>
    <t>Handpomp - metaal; ballenpomp/ flexibele slang/ 50cm hoog/ 515 gram/ inclusief naald- en konischenippel</t>
  </si>
  <si>
    <t>Handschoen - Catcher; leer/ achtervang handschoen/ rechts/ links</t>
  </si>
  <si>
    <t>Hartslagmeter; max hartslag/ gemidd hartslag/ min. hartslag/ stopwatch/ snelheid/ gemidd. snelheid/ calorieverbruik/ timer/ afstand/ vetverbranding %/ Polar M430</t>
  </si>
  <si>
    <t>Hockeybal - Dita Indoor/ gladde bal/ voldoet aan officiële regelgeving IHF</t>
  </si>
  <si>
    <t>Hockeytape; zelfklevend, zacht/ gedempt gevoel/ goede grip/ kleur variabel</t>
  </si>
  <si>
    <t>Hockeytape</t>
  </si>
  <si>
    <t>Hoekvlag - rood - 40 x 40 cm; 100% polyester/ met bevestigingstouw</t>
  </si>
  <si>
    <t>Hoekvlagstok - veersysteem - PVC - wit; flexibel/ set van 4 palen 30mm/ incl. opbergtas</t>
  </si>
  <si>
    <t>Honkbal - Franklin; OL 3000/ buitenkant leer/ binnenkant kurk-rubber</t>
  </si>
  <si>
    <t>Honkbal - oefen; Franklin OL 1000/ buitenkant Synty/ binnenkant kurk-rubber</t>
  </si>
  <si>
    <t>Honkbal - zacht</t>
  </si>
  <si>
    <t>Honkbalknuppel - aluminium; 26-29 inch/ goede grip/ anti slip</t>
  </si>
  <si>
    <t>Honkkussens</t>
  </si>
  <si>
    <t>Honkpalen - metaal; 150cm/ voet van gietijzer/ voorzien van topstuk om net te ondersteunen</t>
  </si>
  <si>
    <t>Keepershandschoenen; Erima training RF topklasse/ unisex/ maat 7-12/ uitstekende grip/ punch voor wegstompen/ materiaal Latex, polyester</t>
  </si>
  <si>
    <t>Loopladder - lengte 9 meter; in-outdoor/ 21 platte spotten/ speedladder/ koppelbaar</t>
  </si>
  <si>
    <t xml:space="preserve">Medicinebal - 2 kilo - Heavymed </t>
  </si>
  <si>
    <t xml:space="preserve">Medicinebal - 3 kilo - Heavymed </t>
  </si>
  <si>
    <t xml:space="preserve">Medicinebal - 4 kilo - Heavymed </t>
  </si>
  <si>
    <t xml:space="preserve">Medicinebal - 5 kilo - Heavymed </t>
  </si>
  <si>
    <t>Medicineballen - 10 kilo</t>
  </si>
  <si>
    <t>Meetlint - openmodel - 50 meter; gesloten behuizing/ glasvezelversterkt kunststofband/ 2 zijden bedrukt</t>
  </si>
  <si>
    <t>Mini doel - opklapbaar - 90 x 68 x 55 cm</t>
  </si>
  <si>
    <t>Mini doel - staal - 0,75 x 1,5 meter</t>
  </si>
  <si>
    <t>Mini trampoline - rond - 95 cm</t>
  </si>
  <si>
    <t>Net adjustergewicht; band met haak/ verstelbaar/ kunststof buckel met haak/ tbv tennisnet</t>
  </si>
  <si>
    <t>Nethaak - kunsstof; openhaak dubbel/ voor sleufgrootte 10-11 mm</t>
  </si>
  <si>
    <t>Nippels - naald; tbv oppompen bal/ met verloop stuk</t>
  </si>
  <si>
    <t>No Bounce bal; plastic gekleurde bal/ lucht gevuld/ diameter 13cm/ gewicht 60 gram</t>
  </si>
  <si>
    <t>Overgrip - Yonex Super Grip; Super grap/ AC 102 EX/ voor 3 rackets</t>
  </si>
  <si>
    <t>Partijlinten; stevig polyester/ schoudermodel/ soepel draagbaar/ kleur variabel</t>
  </si>
  <si>
    <t xml:space="preserve">Pomerances - PVC - schroef </t>
  </si>
  <si>
    <t xml:space="preserve">Pomp - elektrisch - 777; minicompressor/ ingebouwde manometer/ oppompen van ballen/ incl. nippelset,geluidsniveau, overdruk beveiliging en elektrische veiligheid de aandachtspunten. </t>
  </si>
  <si>
    <t>Pooltafel; Heemskerk Big Feet 6,5ft./ stelpoten/ incl. bijpassende ballen/ triangel/ bal krijt/ 209,5cmx122cmx80cm (lxbxh)</t>
  </si>
  <si>
    <t>Puntenslijper - darts/ in hoesje/ met bevestigingsring</t>
  </si>
  <si>
    <t>Rugbybal; maat 5/ goede grip/ polyester-katoen/ koersvastheid/ all-weather</t>
  </si>
  <si>
    <t>Schoenveger - staandmodel; gemakkelijk te verplaatsen/ voorzien van 3 borstels, (incl beugel om jezelf aan vast te houden:optie)</t>
  </si>
  <si>
    <t>Scorebord; cijfercassette/rode cijfer/ zwarte cijfers/ 24cm hoog/ achtergrond wit/ nummers 1t/m9/ 34cm hoog/3cm dik/ 19cm breed</t>
  </si>
  <si>
    <t>Shoecleaner: houtenframe, 2 rijen met 5 borstels in elke rij + 2 aan elke zijkant/ duurzaam/ anti slip aan onderkant</t>
  </si>
  <si>
    <t>Slagstatief; metaal/ in-outdoor gebruik/ incl. flexibel slagstuk/ in hoogte verstelbaar 60-90 cm</t>
  </si>
  <si>
    <t xml:space="preserve">Slagstatief - Franklin; slagstatief flexibel rubber/ in hoogte verstelbaar 60-90 cm/ in-outdoor </t>
  </si>
  <si>
    <t>Soft Floor Hockey set; hockeysticks kunststof steel, rubberen slagblad platte- en bollekant/ duurzame stick/ kleur variabel</t>
  </si>
  <si>
    <t>Softbal - rubber; Franklin 10981/ binnenkant rubber+kurk/ buitenkant sterk kunstleer/ omtrek 12"/ kleur variabel</t>
  </si>
  <si>
    <t xml:space="preserve">Softbal - vinyl/leder - 12 inch; </t>
  </si>
  <si>
    <t>Softbalbat - hout; houten softbalknuppel/ 70-90 cm.</t>
  </si>
  <si>
    <t>Softtips; 2 maten/ kleur variabel</t>
  </si>
  <si>
    <t>Springkast - standaard/ verrolbaar/ losse delen te gebruiken, verstellen/ leren bovendek/ openingen voor banken/ voldoet aan norm NEN-EN/ 110cm hoog</t>
  </si>
  <si>
    <t>Springtouw - speedrope/ metalen kabel/ verstelbaar/ kogellagers/ kleur variabel</t>
  </si>
  <si>
    <t>Springtouw - PVC; kogellagers/ stevig handvat/ kleur variabel</t>
  </si>
  <si>
    <t>Stootkussen - 60 x 30 x 15 cm; duurzaam/ stevig materiaall/ nylon banden aan achterkant/ binnenmateriaal absorberend voor schok opvang</t>
  </si>
  <si>
    <t>Stopwatch - Saxon; met koord/ start, stop, tijd, splittijd, uur, minuut, seconde, maand, dag</t>
  </si>
  <si>
    <t>Streethockeystick - Franklin; kunststofgewicht 440-450 gram/ kleur variabel/ slijtvast/ geschikt voor asfalt en kunstgras/ rubber slagblad, plat</t>
  </si>
  <si>
    <t>Tafeltennisbat; Heemskerk/ ITTF goedgekeurd/ 4-5 ster/ glad rubberen bat/ in-outdoor geschikt</t>
  </si>
  <si>
    <t>Tafeltennisnet met clip/ ITTF kwaliteit/ t/m 5cm dikke tafelrand/ verstelbaar net /strak te spannen</t>
  </si>
  <si>
    <t>Tafeltennisnet met schroef/ ITTF kwaliteit/ t/m 5 cm dikke tafelrand/ verstelbaar net /strak te spannen</t>
  </si>
  <si>
    <t>Tafeltennistafel - indoor; Heemskerk kwaliteit/ in-outdoor/ verrijdbaar/ wedstrijdtafel/ ITTf goedgekeurd</t>
  </si>
  <si>
    <t>Tafelvoetbal; hufterproof/ metalen onderstel/ voldoet aan ITSF eisen</t>
  </si>
  <si>
    <t>Tafelvoetbalbal - zwart/wit; doorsnee 36 mm/ duurzaam</t>
  </si>
  <si>
    <t>Tana schoe fresh force, geen spray op alcohol basis, de voorkeur genieten middelen zonder gevarentekens</t>
  </si>
  <si>
    <t>Tennisnet - Type 101; 3mm polyethyleen/ bovenrand 12cm/ geplastificeerde staalbabel 6mm 13.60meter/ net afmeting 12.80meter/ rondom afgestikt</t>
  </si>
  <si>
    <t>Topstuk - rubber; tbv slagstatief 15cm</t>
  </si>
  <si>
    <t>Trap/stootkussen - leder 75x37x15 cm/ handgrepen onder en boven van nylon/ duurzaam sterk/ goede absorptie/ kleur variabel</t>
  </si>
  <si>
    <t>Triangle voor pool - 48 mm; hufterproof hardmateriaal</t>
  </si>
  <si>
    <t>Triangle voor pool - 57,2 mm; hufterproof hardmateriaal</t>
  </si>
  <si>
    <t>Turnblok - 4 x 6 x 10 cm; geschaafd glad beukenhout</t>
  </si>
  <si>
    <t>Turnmat - 150 x 100 x 6 cm; licht materiaal/ hygiënisch/ afneembaar/ sterke hoes/ hoeken afgezet met leer / vulling van PE schuim</t>
  </si>
  <si>
    <t>Turnmat - 200 x 100 x 6 cm; licht materiaal/ hygiënisch/ afneembaar/ sterke hoes/ hoeken afgezet met leer/ vulling van PE schuim</t>
  </si>
  <si>
    <t>Turnstok - PVC - 1 meter</t>
  </si>
  <si>
    <t>Unihockeydoel - wedstrijd; hufterproof/ inklapbaar</t>
  </si>
  <si>
    <t xml:space="preserve">Vervangnet tafeltennis; </t>
  </si>
  <si>
    <t>Vierpuntsketting; tbv ophangen bokszak met 4 punts ophangsysteem/ stalen ketting</t>
  </si>
  <si>
    <t>Voetbal - foam; maat 5/ PU schuim/ kleur variabel</t>
  </si>
  <si>
    <t>Voetbal - low bounce - maat 4 - Select Master/ futsal bal/ Derbystar futsal vergelijkbaar</t>
  </si>
  <si>
    <t>Voetbal - outdoor - maat 5 - Mikasa SE509-B/ Derbystar Prof Gold/ Champions Cup maat 5 vergelijkbaar</t>
  </si>
  <si>
    <t>Voetbal - outdoor - rubber - maat 5; slijtvast voor op ruwe ondergrond geschikt</t>
  </si>
  <si>
    <t xml:space="preserve">Voetbal Derbystar Classic TT - wit/goud - outdoor </t>
  </si>
  <si>
    <t xml:space="preserve">Voetbal Mikasa Dominator - geel/wit - outdoor </t>
  </si>
  <si>
    <t>Voetplaat - in-outdoor - 60 cm; rubberrand</t>
  </si>
  <si>
    <t>Volleybal Beachnet; kleur variabel/ licht gewicht/ 2-3mm polyetheen/ min 7cm bovenband-rand/ rondom van pvc/ onder- en bovenverstelbaar</t>
  </si>
  <si>
    <t>Volleyball - Mikasa beach Oasis;Molton VM3500 trainings-wedstrijdbal FIVB goedgekeurd vergelijkbaar/ kleur variabel</t>
  </si>
  <si>
    <t>Volleyball - Mikasa MVA330; vergelijkbaar/ kleur variabel</t>
  </si>
  <si>
    <t>Werpring - luchtgevuld - 175 gram; zacht PVC/ 18cm doorsnee/ kleur variabel</t>
  </si>
  <si>
    <t>Zaalhandbal minidoelnet - wit - 1,60 x 0,80 x 0,80 meter</t>
  </si>
  <si>
    <t>Zaalhandbaldoelnet - 300 x 200 x 80 cm</t>
  </si>
  <si>
    <t>Zaalhockeydoelnet - polytheen - universele maat</t>
  </si>
  <si>
    <t>Fitnesshandschoen - maat M - elastische bovenkand/ klittenand sluiting/ binnenzijde leer</t>
  </si>
  <si>
    <t>Gatenbal - 70 mm - kleur: divers/ gebruik voor hockey, softbal, slagtraining/ 25 gram</t>
  </si>
  <si>
    <t>Fox 40 electronische fluit: hygiënisch in gebruik, makkelijk bedienbaar, duidelijke toon, 129 Db, polskoordje, licht gewicht, 3 tonen.</t>
  </si>
  <si>
    <t>Bokszak inclusief ketting - gevuld - 150 cm - Adidas/ stoten en trappen absorberen/ vulling van gesneden textiel/ inclusief ophangketting/ duurzaam</t>
  </si>
  <si>
    <t>Pomerances - brass - schroef - maat 11 - messing schroefpom/ screw on tip/ met 3/16 schroefdraad/ messing/ 12mm</t>
  </si>
  <si>
    <t>Scorebord Top - 0 t/m 99; metalenframe/ kunststof blad/ wit,zwarte cijfers/ 60x30 cm (lxh)</t>
  </si>
  <si>
    <t>Uitgebreide artikelomschrijving</t>
  </si>
  <si>
    <t>diverse kleuren waaronder wit en geel</t>
  </si>
  <si>
    <t>divers gewicht 18 t/m 27 gr</t>
  </si>
  <si>
    <t>divers gewicht 18 t/m 28 gr.</t>
  </si>
  <si>
    <t>divers gewicht</t>
  </si>
  <si>
    <t>per set</t>
  </si>
  <si>
    <t>per rol</t>
  </si>
  <si>
    <t>unisex, 1 maat</t>
  </si>
  <si>
    <t>voor 3 rackets</t>
  </si>
  <si>
    <t xml:space="preserve">zie bijpassende ballen en triangle-afmetingen: speelvlak (lxb) 180x90 cm en buitenafmetingen (lxb) 208x118 cm
</t>
  </si>
  <si>
    <t>voor metalen tips, niet voor softtips</t>
  </si>
  <si>
    <t>vergelijkbaar met de Tretorn Academy Soft</t>
  </si>
  <si>
    <t>Badmintonistallatie verrijdbaar; 55cmx155cmx66cm (bxhxd)/verrolbaar contragewicht zorgt voor optimaal stabiliteit</t>
  </si>
  <si>
    <t>Artikel</t>
  </si>
  <si>
    <t>Volleybalnet &amp; zijstokken V3; indoornet</t>
  </si>
  <si>
    <t>Zakhandschoen - maat M - Windy/Hanomat / klittenbandsluiting/dubbel gestikt/ duurzaam/ latexvulling / absorberende vulling</t>
  </si>
  <si>
    <t>Zakhandschoen - maat L - Windy/Hanomat / klittenbandsluiting/dubbel gestikt/ duurzaam/ latexvulling / absorberende vulling</t>
  </si>
  <si>
    <t>Zakhandschoen - maat XL - Windy/Hanomat / klittenbandsluiting/dubbel gestikt/ duurzaam/ latexvulling / absorberende vulling</t>
  </si>
  <si>
    <t>Pomerances - schuif - maat 13 - kurk on top/ 11-12-13mm</t>
  </si>
  <si>
    <t>Pomerances - schuif - maat 12 - kurk on top/ 11-12-13mm</t>
  </si>
  <si>
    <t>Pomerances - brass - schroef - maat 10 - messing schroefpom/ screw on tip/ met 3/16 schroefdraad/ messing/ 12mm</t>
  </si>
  <si>
    <t>Pomerances - brass - schroef - maat 12 - messing schroefpom/ screw on tip/ met 3/16 schroefdraad/ messing/ 12mm</t>
  </si>
  <si>
    <t>per stuk</t>
  </si>
  <si>
    <t>Landingsmat wandopberging; band met hoekprofiel</t>
  </si>
  <si>
    <t>Handschoen - Fielder; leer / veldhandschoen/ PU materiaal/ rechts/ links/ ready to play</t>
  </si>
  <si>
    <t>Gatenbal - 90 mm - kleur: divers/ gebruik voor hockey, softbal, slagtraining/ 25 gram</t>
  </si>
  <si>
    <t>Fitnesshandschoen - maat L - elastische bovenkand/ klittenand sluiting/ binnenzijde leer</t>
  </si>
  <si>
    <t>Fitnesshandschoen - maat XL - elastische bovenkand/ klittenand sluiting/ binnenzijde leer</t>
  </si>
  <si>
    <t>Bokszak inclusief ketting - gevuld - 120 cm - Adidas/ stoten en trappen absorberen/ vulling van gesneden textiel/ inclusief ophangketting/ duurzaam</t>
  </si>
  <si>
    <t>Bokszak inclusief ketting - gevuld - 180 cm - Adidas/ stoten en trappen absorberen/ vulling van gesneden textiel/ inclusief ophangketting/ duurzaam</t>
  </si>
  <si>
    <t>Afdekhoes voor biljarttafel: hufterproof/brandwerend/scheurvast/dik/robuust/gestikte hoeken</t>
  </si>
  <si>
    <t>per set à 2 stuks</t>
  </si>
  <si>
    <t>Massage softballen - diameter 10 cm - Herisson</t>
  </si>
  <si>
    <t>Massage softballen - diameter 6 cm - Herisson</t>
  </si>
  <si>
    <t>Poolballen - set - 57 mm - gelamineerd/ A1 kwaliteit polyester/ goede speeleigenschappen/ standaard poolmaat 57,2mm</t>
  </si>
  <si>
    <t>Poolballen - set - 48 mm - gelamineerd/ A1 kwaliteit polyester/ goede speeleigenschappen/ standaard poolmaat 57,2mm</t>
  </si>
  <si>
    <t>vrij van drijfgas, niet ontvlambaar</t>
  </si>
  <si>
    <t xml:space="preserve">Schoenontgeuringsmiddel -bijv. BowlTech; schoenspray voor frisse schoenen/ neutraliseert geur/ universeel/ frisheid van hiel tot teen </t>
  </si>
  <si>
    <t>dozijn/pk</t>
  </si>
  <si>
    <t>paar</t>
  </si>
  <si>
    <t xml:space="preserve">Speedminton kwaliteit rackets voor volwassenen </t>
  </si>
  <si>
    <t>Speedminton shuttle's,  wind stabiele shuttle</t>
  </si>
  <si>
    <t>Boksrompen: Bob XL Century Bokspop vergelijkbaar op standaard</t>
  </si>
  <si>
    <t>Bokszak op standaard: Victory Sport staande bokszak/bokspaal vergelijkbaar.</t>
  </si>
  <si>
    <t>Startnummers 1 t/m 100tal, voldoet IAAF eis, waterbestendig, onscheurbaar, diverse afmetingen, bedrukbaar, herbruikbaar</t>
  </si>
  <si>
    <t>Zoekposten oriëntatieloop nylon, bijv merk Silva vergelijkbaar, 30x30/15x15</t>
  </si>
  <si>
    <t>Oriëntatie markeertangen, 10 stuks, met verschillende merkjes, merk Silva vergelijkbaar</t>
  </si>
  <si>
    <t>Afbakenlint rood/wit, 500meter</t>
  </si>
  <si>
    <t>WK 2022 voetbal Adidas</t>
  </si>
  <si>
    <t>set of st</t>
  </si>
  <si>
    <t>per paar</t>
  </si>
  <si>
    <t>per pak à 3 stuks</t>
  </si>
  <si>
    <t>per pak à 12 stuks</t>
  </si>
  <si>
    <t>per 10 stuks</t>
  </si>
  <si>
    <t>per pak à 6 stuks</t>
  </si>
  <si>
    <t>per pak à 24 stuks</t>
  </si>
  <si>
    <t>per pak à 2 stuks</t>
  </si>
  <si>
    <t>per pak à 10 stuks</t>
  </si>
  <si>
    <t>per blik  à 3 stuks</t>
  </si>
  <si>
    <t>Biljartballen - fenolhars - 54 mm</t>
  </si>
  <si>
    <t>Biljartballen - fenolhars - 57.2 mm &gt; verschillende afmetingen en kleurstellingen/ polyester/ klassieke kleurstelling en toernooileuren</t>
  </si>
  <si>
    <t>Biljartballen - fenolhars - 60,3 mm</t>
  </si>
  <si>
    <t>Biljartkrijt; Master/ 12 blokjes</t>
  </si>
  <si>
    <t>Binnenwanten voor bokshandschoen/uitwasbaar/duurzaam</t>
  </si>
  <si>
    <t>unisex</t>
  </si>
  <si>
    <t>Bokshandschoen - 12oz - kunstof-leer/ verschillende lagen schuim-latex/ dubbel gestikt/ diverse kleuren/ maat 10 tot 16oz</t>
  </si>
  <si>
    <t>Bokshandschoen - 10oz - kunstof-leer/ verschillende lagen schuim-latex/ dubbel gestikt/ diverse kleuren/ maat 10 tot 16oz</t>
  </si>
  <si>
    <t>Bokshandschoen - 14oz - kunstof-leer/ verschillende lagen schuim-latex/ dubbel gestikt/ diverse kleuren/ maat 10 tot 16oz</t>
  </si>
  <si>
    <t>Bokshandschoen - 16oz - kunstof-leer/ verschillende lagen schuim-latex/ dubbel gestikt/ diverse kleuren/ maat 10 tot 16oz</t>
  </si>
  <si>
    <t>handgemaakte biljart voorzien van gegoten rubber stootbanden en groenkleurig Simonis laken - het laken is geniet (niet gelijmd!), waardoor vervangbaar bij schade - de Caramboletafel is uitgevoerd met een exclusieve hardhouten rand en is door middel van stelvoeten waterpas te stellen. Is geschikt voor gebruik in openbare gelegenheden of instellingen</t>
  </si>
  <si>
    <t>Dartpijl Nickel tungsten kwaliteit/ compleet</t>
  </si>
  <si>
    <t>Dartpijl Harrows club Brass serie Harow</t>
  </si>
  <si>
    <t>Dartpijl Nickel Silver Compleet met shafts flights</t>
  </si>
  <si>
    <t>Flights - Harrows</t>
  </si>
  <si>
    <t>Flights - Winmau</t>
  </si>
  <si>
    <t>Dartbord Winmau Pro SFB kramvrije bull/ beginnende darter</t>
  </si>
  <si>
    <t>Dartbord Winmau Blade 4 wedstrijddartbord van de BDO/staple free system/ resistente kleuren/ wit anti reflecterende cijfering</t>
  </si>
  <si>
    <t>Shafts Winmau - aluminium lange/ halflange uitvoering</t>
  </si>
  <si>
    <t>Shafts - nylon lange/halflange uitvoering</t>
  </si>
  <si>
    <t>per doos à 6 stuks</t>
  </si>
  <si>
    <t>kleur wit - geel</t>
  </si>
  <si>
    <t>Tafeltennisbal outdoor - Joola</t>
  </si>
  <si>
    <t>Tafeltennisbal indoor - Joola - ITTF goedgekeurd</t>
  </si>
  <si>
    <t>Tennisbal - Play &amp; Stay niveau/stage 2, oranje</t>
  </si>
  <si>
    <t xml:space="preserve">Tretorn vergelijkbaar </t>
  </si>
  <si>
    <t xml:space="preserve">Tennisbal - KNLTB gekeurd/ Dunlop Fort Max TP/ gasgevuld/ Head </t>
  </si>
  <si>
    <t>Tennisracket Aerogel 400 Dunlop/ Yonex Rdis 200 wedstrijdracket vergelijkbaar</t>
  </si>
  <si>
    <t>Tennisracket Dunlop G-Force Tour vergelijkbaar</t>
  </si>
  <si>
    <t>Tennisracket - kort - bijv. Wilson Roger Federer 2</t>
  </si>
  <si>
    <t>Voetbal - soft - maat 4</t>
  </si>
  <si>
    <t>Voetbal - soft - maat 5</t>
  </si>
  <si>
    <t>Derbystar futsal vergelijkbaar</t>
  </si>
  <si>
    <t>Voetbal - zaal - (low bounce) - maat 4</t>
  </si>
  <si>
    <t>Volleybal Mikasa MVA300/ Mikasa MVA330</t>
  </si>
  <si>
    <t>T-shirt korte mouw incl. bedrukking 'SPORT'</t>
  </si>
  <si>
    <t>T-shirt lange mouw incl. bedrukking 'SPORT'</t>
  </si>
  <si>
    <t>Sweater incl. bedrukking 'SPORT'</t>
  </si>
  <si>
    <t>Sportbroek incl. bedrukking 'SPORT'</t>
  </si>
  <si>
    <t>Joggingbroek incl. bedrukking 'SPORT'</t>
  </si>
  <si>
    <t>U dient alleen de gele velden in te vullen. Per schoen dient u twee merken op te geven in de daarvoor bestemde 'gele' cellen. De totaalbedragen worden automatisch bij elkaar opgeteld.</t>
  </si>
  <si>
    <t>Bijlage 7 tbv Perceel 1 Sportkleding</t>
  </si>
  <si>
    <t>Veters 200 cm - per paar</t>
  </si>
  <si>
    <t>Veters zwart 150 cm - per paar</t>
  </si>
  <si>
    <t>Veters 90 cm - per paar</t>
  </si>
  <si>
    <t>Veters rond 110 cm - per paar</t>
  </si>
  <si>
    <t xml:space="preserve">Inschrijver vult uitsluitend de geel gemarkeerde velden in. 
</t>
  </si>
  <si>
    <t>Inschrijver vult ieder geel gemarkeerd veld in. Het invullen van het cijfer "0", een streepje ("-"), "nihil", "geen" of dergelijk is niet toegestaan.</t>
  </si>
  <si>
    <t xml:space="preserve">Inschrijver vult in een geel gemarkeerd veld uitsluitend cijfers in. Hij vult derhalve geen (reken)eenheid, zoals "fles", "€" of "%" in. Dergelijke rekeneenheden zijn reeds door DJI vermeld danwel worden automatisch opgenomen als Inschrijver een getal in de desbetreffende cel heeft ingevuld.  
</t>
  </si>
  <si>
    <t xml:space="preserve">De door Inschrijver in de prijsopgavetabel opgegeven hoeveelheden, prijzen en kortingspercentage gelden gedurende de looptijd van de Overeenkomst (inclusief eventuele verlengingen).
</t>
  </si>
  <si>
    <r>
      <t xml:space="preserve">Beoordeling vindt plaats op basis van de door Inschrijver opgegeven prijzen, rekening houdend met het aangeboden kortingspercentage en hoeveelheden. Zie hiertoe tevens onderstaande toelichting. </t>
    </r>
    <r>
      <rPr>
        <sz val="9"/>
        <color rgb="FFFF0000"/>
        <rFont val="Verdana"/>
        <family val="2"/>
      </rPr>
      <t xml:space="preserve">  
    </t>
    </r>
  </si>
  <si>
    <t xml:space="preserve">Het indienen van een irreële of manipulatieve Inschrijving is verboden. Van een manipulatieve Inschrijving kan sprake zijn wanneer - als gevolg van miskenning door de inschrijver van bepaalde aannames van de aanbestedende dienst - de beoordelingssystematiek zo wordt gemanipuleerd dat het daarmee beoogde doel, zoals bijvoorbeeld het innemen van een realistische positie, wordt verstoord. Een Inschrijving is in ieder geval doch niet uitsluitend manipulatief en/ of irreëel als:
- één of meer tarieven worden aangeboden die op zichzelf beschouwd niet marktconform en/of niet realistisch zijn;
- de tarieven niet een in de branche gebruikelijke opbouw/samenhang hebben;
- één of meerdere tarieven de gehanteerde formule frustreren;
Een irreële of manipulatieve Inschrijving is ongeldig en wordt terzijde gelegd.
Inschrijver verklaart zijn Inschrijving te hebben gedaan met in achtneming van het gestelde in deze eis ten aanzien van een irreële of manipulatieve inschrijving.
</t>
  </si>
  <si>
    <t xml:space="preserve">De door Inschrijver op te geven prijzen zijn exclusief Btw doch inclusief alle bijkomende kosten (waaronder, doch niet beperkt tot, reis- en verblijfskosten/uren, voorrijkosten, portokosten, belasting, accijnzen, transportkosten, projectkosten,.) welke door de Inschrijver worden gemaakt om de gevraagde producten te leveren, tenzij uitdrukkelijk anders vermeld.
</t>
  </si>
  <si>
    <t xml:space="preserve">De door Inschrijver aangeboden prijzen dienen marktconform te zijn. Er zal door Opdrachtnemer steekproefsgewijs gecontroleerd worden of de aangeboden prijzen marktconform zijn.
</t>
  </si>
  <si>
    <t xml:space="preserve">Er worden geen prijsonderhandelingen gevoerd. De prijs wordt volledig bepaald door het uitbrengen van de Inschrijving. Concreet houdt dit in dat er slechts 1 gelegenheid wordt gegeven om een zo scherp mogelijke aanbieding uit te brengen. 
</t>
  </si>
  <si>
    <t>Ieder van de door Inschrijver in te vullen gegevens dienen te voldoen aan al het gestelde in het Beschrijvend document inclusief de bijbehorende bijlagen (waaronder het Programma van Eisen en de instructies in dit tabblad.</t>
  </si>
  <si>
    <t xml:space="preserve">Prijs per - in kolom B ingevulde - besteleenheid </t>
  </si>
  <si>
    <t>Besteleenheid</t>
  </si>
  <si>
    <t>Totaalprijs (dwz kolom C maal kolom D)</t>
  </si>
  <si>
    <t>U dient alleen de 'gele' velden in te vullen. Vervolgens zal kolom E automatisch ingevuld worden d.m.v. de opgenomen formule.</t>
  </si>
  <si>
    <t>t.b.v Perceel 1 Sportkleding</t>
  </si>
  <si>
    <t>tbv Perceel 2 Sportschoenen</t>
  </si>
  <si>
    <t>tbv Perceel 3 Sportartikelen</t>
  </si>
  <si>
    <r>
      <t xml:space="preserve">Voor het doen van een prijsopgave voor de Opdracht wordt Inschrijver geacht </t>
    </r>
    <r>
      <rPr>
        <b/>
        <u/>
        <sz val="9"/>
        <color theme="1"/>
        <rFont val="Verdana"/>
        <family val="2"/>
      </rPr>
      <t>uitsluitend</t>
    </r>
    <r>
      <rPr>
        <b/>
        <sz val="9"/>
        <color theme="1"/>
        <rFont val="Verdana"/>
        <family val="2"/>
      </rPr>
      <t xml:space="preserve"> (in Excel) in bijlage 7 "tabblad 1" te gebruiken. Inschrijver dient hierbij de instructies te volgen die zijn opgenomen in dit tabblad 'Invulinstructies'. Het niet correct invullen van de tabbladen leidt tot uitsluiting van de aanbestedingsprocedure, tenzij naar mening van DJI sprake is van een bagatel. Het is niet toegestaan om wijzigingen aan te brengen in de opmaak of structuur van deze tabel, op straffe van uitsluiting van de aanbestedingsprocedure.
</t>
    </r>
  </si>
  <si>
    <r>
      <t xml:space="preserve">Voor het doen van een prijsopgave voor de Opdracht wordt Inschrijver geacht </t>
    </r>
    <r>
      <rPr>
        <b/>
        <u/>
        <sz val="9"/>
        <color theme="1"/>
        <rFont val="Verdana"/>
        <family val="2"/>
      </rPr>
      <t>uitsluitend</t>
    </r>
    <r>
      <rPr>
        <b/>
        <sz val="9"/>
        <color theme="1"/>
        <rFont val="Verdana"/>
        <family val="2"/>
      </rPr>
      <t xml:space="preserve"> (in Excel) in bijlage 7 "tabblad 2" te gebruiken. Inschrijver dient hierbij de instructies te volgen die zijn opgenomen in dit tabblad 'Invulinstructies'. Het niet correct invullen van de tabbladen leidt tot uitsluiting van de aanbestedingsprocedure, tenzij naar mening van DJI sprake is van een bagatel. Het is niet toegestaan om wijzigingen aan te brengen in de opmaak of structuur van deze tabel, op straffe van uitsluiting van de aanbestedingsprocedure.</t>
    </r>
  </si>
  <si>
    <r>
      <t xml:space="preserve">Voor het doen van een prijsopgave voor de Opdracht wordt Inschrijver geacht </t>
    </r>
    <r>
      <rPr>
        <b/>
        <u/>
        <sz val="9"/>
        <color theme="1"/>
        <rFont val="Verdana"/>
        <family val="2"/>
      </rPr>
      <t>uitsluitend</t>
    </r>
    <r>
      <rPr>
        <b/>
        <sz val="9"/>
        <color theme="1"/>
        <rFont val="Verdana"/>
        <family val="2"/>
      </rPr>
      <t xml:space="preserve"> (in Excel) in bijlage 7 "tabblad 3" te gebruiken. Inschrijver dient hierbij de instructies te volgen die zijn opgenomen in dit tabblad 'Invulinstructies'. Het niet correct invullen van de tabbladen leidt tot uitsluiting van de aanbestedingsprocedure, tenzij naar mening van DJI sprake is van een bagatel. Het is niet toegestaan om wijzigingen aan te brengen in de opmaak of structuur van deze tabel, op straffe van uitsluiting van de aanbestedingsprocedure.
</t>
    </r>
  </si>
  <si>
    <t xml:space="preserve">Toelichting bij kolom A en D:
DJI heeft in kolom A ieder Product van de sportkschoenen die zij wenst op te nemen in de catalogus omschreven en in bijlage 11B gespecificeerd. De catalogus kan gedurende de looptijd van de Overeenkomst wijzigen; zie het Beschrijvend document en Programma van Eisen. DJI heeft in kolom D het gewenste aantal stuks per besteleenheid ingevuld.  
</t>
  </si>
  <si>
    <t>Toelichting bij kolom B en C:
Inschrijver dient in kolom B en C - alleen in de gele velden - de merken in te vullen van iedere gevraagd type sportschoen waarmee Inschrijver inschrijft. Hierbij dient Inschrijver rekening te houden met de opgenomen specificaties in bijlage 11B alsook het Programma van Eisen (m.n. eis xxxxxx).</t>
  </si>
  <si>
    <r>
      <t>Invulinstructie kolom E:
Inschrijver dient in kolom E voor ieder van de in de prijsopgavetabel vermelde sportschoen, slipper en/of veters (zoals omschreven in kolom A) in te vullen: de prijs per paar. Een brutoprijs mag maximaal 2 decimalen achter de komma hebben.</t>
    </r>
    <r>
      <rPr>
        <sz val="9"/>
        <color rgb="FFFF0000"/>
        <rFont val="Verdana"/>
        <family val="2"/>
      </rPr>
      <t xml:space="preserve"> </t>
    </r>
  </si>
  <si>
    <t xml:space="preserve">Toelichting bij kolom F:
In de velden van kolom F wordt voor ieder van de in de prijsopgavetabel vermeldde sportschoen, slipper en veters automatisch de prijs voor de totale fictieve hoeveelheid berekend (dwz prijs per paar uit kolom E vermenigvuldigd met de totale fictieve hoeveelheid uit kolom D).  
</t>
  </si>
  <si>
    <t xml:space="preserve">Toelichting bij kolom A en B:
DJI heeft in kolom A ieder Product van sportkleding die zij wenst op te nemen in de catalogus omschreven en in bijlage 11A gespecificeerd. De catalogus kan gedurende de looptijd van de Overeenkomst wijzigen; zie het Beschrijvend document en Programma van Eisen. DJI heeft in kolom B het gewenste aantal stuks per besteleenheid ingevuld.  
</t>
  </si>
  <si>
    <t xml:space="preserve">Toelichting bij kolom C:
Voor elk sportkledingartikel uit de catalogus (omschreven in kolom A) heeft DJI een raming gemaakt van de afnamehoeveelheden in de afgelopen circa vier jaar. Zie hiervoor de besteleenheden zoals vermeld in kolom C. 
De werkelijke afnamehoeveelheden gedurende de looptijd van de Overeenkomst kan en zal afwijken van de afnamehoeveelheden uit kolom C. Uit de afnamehoeveelheden uit kolom C kunnen dan ook geen rechten worden ontleend. </t>
  </si>
  <si>
    <t xml:space="preserve">Invulinstructie kolom E: 
In de velden van kolom E wordt voor ieder van de in de prijsopgavetabel vermeld Product omtrent sportkleding de prijs voor de totale fictieve hoeveelheid berekend (dwz prijs per paar uit kolom D vermenigvuldigd met de totale fictieve hoeveelheid uit kolom C). </t>
  </si>
  <si>
    <t xml:space="preserve">Berekening totaalprijs (veld E23):
De optelling van de nettoprijzen voor de totale fictieve hoeveelheden van alle in de prijsopgavetabel vermeldde sportkleding (kolom E) resulteert in een fictieve totaalprijs, die automatisch wordt berekend in veld E23. Dit is de fictieve totaalprijs die wordt gebruikt om vast te stellen welke Inschrijver de laagste prijs heeft aangeboden (zie Beschrijvend Document paragraaf 5.3). 
</t>
  </si>
  <si>
    <r>
      <t>Invulinstructie kolom D:
Inschrijver dient in kolom D voor ieder van de in de prijsopgavetabel vermeld Product omtrent sportkleding (zoals omschreven in kolom A) in te vullen: de prijs per aangeboden besteleenheid. Een brutoprijs mag maximaal 2 decimalen achter de komma hebben.</t>
    </r>
    <r>
      <rPr>
        <sz val="9"/>
        <color rgb="FFFF0000"/>
        <rFont val="Verdana"/>
        <family val="2"/>
      </rPr>
      <t xml:space="preserve"> </t>
    </r>
  </si>
  <si>
    <t>De indicatieve afname is voor T-shirt korte/lange mouw, sweater, joggingbroek en sportbroek (incl. bedrukking) hetzelfde gehouden, Inschrijver dient deze dus niet bij elkaar op te tellen.</t>
  </si>
  <si>
    <t xml:space="preserve">Berekening totaalprijs (veld F24):
De optelling van de nettoprijzen voor de totale fictieve hoeveelheden van alle in de prijsopgavetabel vermelde sportschoenen (kolom F) resulteert in een fictieve totaalprijs, die automatisch wordt berekend in veld F24. Dit is de fictieve totaalprijs die wordt gebruikt om vast te stellen welke Inschrijver de laagste prijs heeft aangeboden (zie Beschrijvend Document paragraaf 5.3). 
</t>
  </si>
  <si>
    <t>voldoet aan afmeting ITTF</t>
  </si>
  <si>
    <t>Tafeltennistafel - outdoor - statisch (voor permanente opstelling) - betontafel met afgeronde hoeken - hufterproof</t>
  </si>
  <si>
    <t>Totaalprijs (dwz kolom D maal kolom E)</t>
  </si>
  <si>
    <t>Fictieve inschrijfprijs Perceel 1 Sportkleding</t>
  </si>
  <si>
    <t>Fictieve inschrijfprijs Perceel 2 Sportschoenen</t>
  </si>
  <si>
    <t>Fictieve inschrijfprijs Perceel 3 Sportartikelen</t>
  </si>
  <si>
    <t>Artikel-nummer</t>
  </si>
  <si>
    <t>SA-01</t>
  </si>
  <si>
    <t>SA-02</t>
  </si>
  <si>
    <t>SA-03</t>
  </si>
  <si>
    <t>SA-04</t>
  </si>
  <si>
    <t>SA-05</t>
  </si>
  <si>
    <t>SA-06</t>
  </si>
  <si>
    <t>SA-07</t>
  </si>
  <si>
    <t>SA-08</t>
  </si>
  <si>
    <t>SA-09</t>
  </si>
  <si>
    <t>SA-10</t>
  </si>
  <si>
    <t>SA-11</t>
  </si>
  <si>
    <t>SA-12</t>
  </si>
  <si>
    <t>SA-13</t>
  </si>
  <si>
    <t>SA-14</t>
  </si>
  <si>
    <t>SA-15</t>
  </si>
  <si>
    <t>SA-16</t>
  </si>
  <si>
    <t>SA-17</t>
  </si>
  <si>
    <t>SA-18</t>
  </si>
  <si>
    <t>SA-19</t>
  </si>
  <si>
    <t>SA-20</t>
  </si>
  <si>
    <t>SA-21</t>
  </si>
  <si>
    <t>SA-22</t>
  </si>
  <si>
    <t>SA-23</t>
  </si>
  <si>
    <t>SA-24</t>
  </si>
  <si>
    <t>SA-25</t>
  </si>
  <si>
    <t>SA-26</t>
  </si>
  <si>
    <t>SA-27</t>
  </si>
  <si>
    <t>SA-28</t>
  </si>
  <si>
    <t>SA-29</t>
  </si>
  <si>
    <t>SA-30</t>
  </si>
  <si>
    <t>SA-31</t>
  </si>
  <si>
    <t>SA-32</t>
  </si>
  <si>
    <t>SA-33</t>
  </si>
  <si>
    <t>SA-34</t>
  </si>
  <si>
    <t>SA-35</t>
  </si>
  <si>
    <t>SA-36</t>
  </si>
  <si>
    <t>SA-37</t>
  </si>
  <si>
    <t>SA-38</t>
  </si>
  <si>
    <t>SA-39</t>
  </si>
  <si>
    <t>SA-40</t>
  </si>
  <si>
    <t>SA-41</t>
  </si>
  <si>
    <t>SA-42</t>
  </si>
  <si>
    <t>SA-43</t>
  </si>
  <si>
    <t>SA-44</t>
  </si>
  <si>
    <t>SA-45</t>
  </si>
  <si>
    <t>SA-46</t>
  </si>
  <si>
    <t>SA-47</t>
  </si>
  <si>
    <t>SA-48</t>
  </si>
  <si>
    <t>SA-49</t>
  </si>
  <si>
    <t>SA-50</t>
  </si>
  <si>
    <t>SA-51</t>
  </si>
  <si>
    <t>SA-52</t>
  </si>
  <si>
    <t>SA-53</t>
  </si>
  <si>
    <t>SA-54</t>
  </si>
  <si>
    <t>SA-55</t>
  </si>
  <si>
    <t>SA-56</t>
  </si>
  <si>
    <t>SA-57</t>
  </si>
  <si>
    <t>SA-58</t>
  </si>
  <si>
    <t>SA-59</t>
  </si>
  <si>
    <t>SA-60</t>
  </si>
  <si>
    <t>SA-61</t>
  </si>
  <si>
    <t>SA-62</t>
  </si>
  <si>
    <t>SA-63</t>
  </si>
  <si>
    <t>SA-64</t>
  </si>
  <si>
    <t>SA-65</t>
  </si>
  <si>
    <t>SA-66</t>
  </si>
  <si>
    <t>SA-67</t>
  </si>
  <si>
    <t>SA-68</t>
  </si>
  <si>
    <t>SA-69</t>
  </si>
  <si>
    <t>SA-70</t>
  </si>
  <si>
    <t>SA-71</t>
  </si>
  <si>
    <t>SA-72</t>
  </si>
  <si>
    <t>SA-73</t>
  </si>
  <si>
    <t>SA-74</t>
  </si>
  <si>
    <t>SA-75</t>
  </si>
  <si>
    <t>SA-76</t>
  </si>
  <si>
    <t>SA-77</t>
  </si>
  <si>
    <t>SA-78</t>
  </si>
  <si>
    <t>SA-79</t>
  </si>
  <si>
    <t>SA-80</t>
  </si>
  <si>
    <t>SA-81</t>
  </si>
  <si>
    <t>SA-82</t>
  </si>
  <si>
    <t>SA-83</t>
  </si>
  <si>
    <t>SA-84</t>
  </si>
  <si>
    <t>SA-85</t>
  </si>
  <si>
    <t>SA-86</t>
  </si>
  <si>
    <t>SA-87</t>
  </si>
  <si>
    <t>SA-88</t>
  </si>
  <si>
    <t>SA-89</t>
  </si>
  <si>
    <t>SA-90</t>
  </si>
  <si>
    <t>SA-91</t>
  </si>
  <si>
    <t>SA-92</t>
  </si>
  <si>
    <t>SA-93</t>
  </si>
  <si>
    <t>SA-94</t>
  </si>
  <si>
    <t>SA-95</t>
  </si>
  <si>
    <t>SA-96</t>
  </si>
  <si>
    <t>SA-97</t>
  </si>
  <si>
    <t>SA-98</t>
  </si>
  <si>
    <t>SA-99</t>
  </si>
  <si>
    <t>SA-100</t>
  </si>
  <si>
    <t>SA-101</t>
  </si>
  <si>
    <t>SA-102</t>
  </si>
  <si>
    <t>SA-103</t>
  </si>
  <si>
    <t>SA-104</t>
  </si>
  <si>
    <t>SA-105</t>
  </si>
  <si>
    <t>SA-106</t>
  </si>
  <si>
    <t>SA-107</t>
  </si>
  <si>
    <t>SA-108</t>
  </si>
  <si>
    <t>SA-109</t>
  </si>
  <si>
    <t>SA-110</t>
  </si>
  <si>
    <t>SA-111</t>
  </si>
  <si>
    <t>SA-112</t>
  </si>
  <si>
    <t>SA-113</t>
  </si>
  <si>
    <t>SA-114</t>
  </si>
  <si>
    <t>SA-115</t>
  </si>
  <si>
    <t>SA-116</t>
  </si>
  <si>
    <t>SA-117</t>
  </si>
  <si>
    <t>SA-118</t>
  </si>
  <si>
    <t>SA-119</t>
  </si>
  <si>
    <t>SA-120</t>
  </si>
  <si>
    <t>SA-121</t>
  </si>
  <si>
    <t>SA-122</t>
  </si>
  <si>
    <t>SA-123</t>
  </si>
  <si>
    <t>SA-124</t>
  </si>
  <si>
    <t>SA-125</t>
  </si>
  <si>
    <t>SA-126</t>
  </si>
  <si>
    <t>SA-127</t>
  </si>
  <si>
    <t>SA-128</t>
  </si>
  <si>
    <t>SA-129</t>
  </si>
  <si>
    <t>SA-130</t>
  </si>
  <si>
    <t>SA-131</t>
  </si>
  <si>
    <t>SA-132</t>
  </si>
  <si>
    <t>SA-133</t>
  </si>
  <si>
    <t>SA-134</t>
  </si>
  <si>
    <t>SA-135</t>
  </si>
  <si>
    <t>SA-136</t>
  </si>
  <si>
    <t>SA-137</t>
  </si>
  <si>
    <t>SA-138</t>
  </si>
  <si>
    <t>SA-139</t>
  </si>
  <si>
    <t>SA-140</t>
  </si>
  <si>
    <t>SA-141</t>
  </si>
  <si>
    <t>SA-142</t>
  </si>
  <si>
    <t>SA-143</t>
  </si>
  <si>
    <t>SA-144</t>
  </si>
  <si>
    <t>SA-145</t>
  </si>
  <si>
    <t>SA-146</t>
  </si>
  <si>
    <t>SA-147</t>
  </si>
  <si>
    <t>SA-148</t>
  </si>
  <si>
    <t>SA-149</t>
  </si>
  <si>
    <t>SA-150</t>
  </si>
  <si>
    <t>SA-151</t>
  </si>
  <si>
    <t>SA-152</t>
  </si>
  <si>
    <t>SA-153</t>
  </si>
  <si>
    <t>SA-154</t>
  </si>
  <si>
    <t>SA-155</t>
  </si>
  <si>
    <t>SA-156</t>
  </si>
  <si>
    <t>SA-157</t>
  </si>
  <si>
    <t>SA-158</t>
  </si>
  <si>
    <t>SA-159</t>
  </si>
  <si>
    <t>SA-160</t>
  </si>
  <si>
    <t>SA-161</t>
  </si>
  <si>
    <t>SA-162</t>
  </si>
  <si>
    <t>SA-163</t>
  </si>
  <si>
    <t>SA-164</t>
  </si>
  <si>
    <t>SA-165</t>
  </si>
  <si>
    <t>SA-166</t>
  </si>
  <si>
    <t>SA-167</t>
  </si>
  <si>
    <t>SA-168</t>
  </si>
  <si>
    <t>SA-169</t>
  </si>
  <si>
    <t>SA-170</t>
  </si>
  <si>
    <t>SA-171</t>
  </si>
  <si>
    <t>SA-172</t>
  </si>
  <si>
    <t>SA-173</t>
  </si>
  <si>
    <t>SA-174</t>
  </si>
  <si>
    <t>SA-175</t>
  </si>
  <si>
    <t>SA-176</t>
  </si>
  <si>
    <t>SA-177</t>
  </si>
  <si>
    <t>SA-178</t>
  </si>
  <si>
    <t>SA-179</t>
  </si>
  <si>
    <t>SA-180</t>
  </si>
  <si>
    <t>SA-181</t>
  </si>
  <si>
    <t>SA-182</t>
  </si>
  <si>
    <t>SA-183</t>
  </si>
  <si>
    <t>SA-184</t>
  </si>
  <si>
    <t>SA-185</t>
  </si>
  <si>
    <t>SA-186</t>
  </si>
  <si>
    <t>SA-187</t>
  </si>
  <si>
    <t>SA-188</t>
  </si>
  <si>
    <t>SA-189</t>
  </si>
  <si>
    <t>SA-190</t>
  </si>
  <si>
    <t>SA-191</t>
  </si>
  <si>
    <t>SA-192</t>
  </si>
  <si>
    <t>SA-193</t>
  </si>
  <si>
    <t>SA-194</t>
  </si>
  <si>
    <t>SA-195</t>
  </si>
  <si>
    <t>SA-196</t>
  </si>
  <si>
    <t>SA-197</t>
  </si>
  <si>
    <t>SA-198</t>
  </si>
  <si>
    <t>SA-199</t>
  </si>
  <si>
    <t>SA-200</t>
  </si>
  <si>
    <t>SA-201</t>
  </si>
  <si>
    <t>SA-202</t>
  </si>
  <si>
    <t>SA-203</t>
  </si>
  <si>
    <t>SA-204</t>
  </si>
  <si>
    <t>SA-205</t>
  </si>
  <si>
    <t>SA-206</t>
  </si>
  <si>
    <t>SA-207</t>
  </si>
  <si>
    <t>SA-208</t>
  </si>
  <si>
    <t>SA-209</t>
  </si>
  <si>
    <t xml:space="preserve">Toelichting bij kolom B, C en D:
DJI heeft in kolom B en C ieder sportartikel die zij wenst op te nemen in de catalogus omschreven en gespecificeerd. De catalogus kan gedurende de looptijd van de Overeenkomst wijzigen; zie het Beschrijvend document en Programma van Eisen. DJI heeft in kolom D het gewenste aantal stuks per besteleenheid ingevuld.  
</t>
  </si>
  <si>
    <t xml:space="preserve">Toelichting bij kolom E:
Voor ieder sportartikel uit de catalogus (omschreven in kolom B en C) heeft DJI een raming gemaakt van de afnamehoeveelheden in de afgelopen circa drie jaar. Zie hiervoor de besteleenheden zoals vermeld in kolom E. 
De werkelijke afnamehoeveelheden gedurende de looptijd van de Overeenkomst kan en zal afwijken van de afnamehoeveelheden uit kolom E. Uit de afnamehoeveelheden uit kolom D kunnen dan ook geen rechten worden ontleend. </t>
  </si>
  <si>
    <r>
      <t>Invulinstructie kolom F:
Inschrijver dient in kolom F voor ieder van de in de prijsopgavetabel vermeld sportartikel (zoals omschreven in kolom B en C) in te vullen: de brutoprijs (dwz prijs exclusief kortingspercentage) per aangeboden besteleenheid (die Inschrijver heeft ingevuld in kolom D). Een brutoprijs mag maximaal 2 decimalen achter de komma hebben.</t>
    </r>
    <r>
      <rPr>
        <sz val="9"/>
        <color rgb="FFFF0000"/>
        <rFont val="Verdana"/>
        <family val="2"/>
      </rPr>
      <t xml:space="preserve"> </t>
    </r>
  </si>
  <si>
    <t xml:space="preserve">Invulinstructie kolom G (veld G8): 
Inschrijver dient voor ieder van de in de prijsopgavetabel vermeldt sportartikel (zoals omschreven in kolom B en C) in veld G8 een  kortingspercentage in te vullen. 
Inschrijver vult in cel G8 het kortingspercentages in dat hij aanbiedt. Dit kortingspercentage geldt voor alle door Inschrijver aangeboden   sportartikelen uit de productcategorieën. Het kortingspercentage dient een heel getal te zijn, dus zonder decimalen achter de komma. Het kortingspercentage dat Inschrijver invult in cel G8 wordt automatisch ingevuld in de overige cellen van kolom G (dus cel G9, G10, G11 etc.). </t>
  </si>
  <si>
    <t xml:space="preserve">Brutoprijs (dwz € prijs excl. korting) per - in kolom D ingevulde - eenheid </t>
  </si>
  <si>
    <t xml:space="preserve">Kortingspercentage over de opgegeven prijs in kolom F </t>
  </si>
  <si>
    <t>Nettoprijs (kolom E maal kolom H)</t>
  </si>
  <si>
    <t>Nettoprijs per - in kolom D ingevulde - eenheid incl. korting (dwz kolom G)</t>
  </si>
  <si>
    <t xml:space="preserve">Toelichting bij kolom H:
in de velden van kolom H wordt voor ieder van de in de prijsopgavetabel vermeldt sportartikel automatisch de nettoprijs berekend per aangeboden besteleenheid (brutoprijs uit kolom F met daarin verrekend het kortingspercentage uit kolom G, veld G8).   </t>
  </si>
  <si>
    <t xml:space="preserve">Toelichting bij kolom I:
In de velden van kolom I wordt voor ieder van de in de prijsopgavetabel vermeldt sportartikel automatisch de nettoprijs voor de totale fictieve hoeveelheid berekend (dwz de nettoprijs per stuk/eenheid uit kolom H vermenigvuldigd met de totale fictieve hoeveelheid uit kolom E).  
</t>
  </si>
  <si>
    <t xml:space="preserve">Berekening totaalprijs (veld I218):
De optelling van de nettoprijzen voor de totale fictieve hoeveelheden van alle in de prijsopgavetabel vermelde sportartikeln (kolom I) resulteert in een fictieve totaalprijs, die automatisch wordt berekend in veld I218. Dit is de fictieve totaalprijs die wordt gebruikt om vast te stellen welke Inschrijver de laagste prijs heeft aangeboden (zie Beschrijvend Document paragraaf 5.3).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</si>
</sst>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 #,##0.00"/>
  </numFmts>
  <fonts count="18" x14ac:knownFonts="1">
    <font>
      <sz val="11"/>
      <color theme="1"/>
      <name val="Calibri"/>
      <family val="2"/>
      <scheme val="minor"/>
    </font>
    <font>
      <b/>
      <sz val="11"/>
      <color theme="1"/>
      <name val="Calibri"/>
      <family val="2"/>
      <scheme val="minor"/>
    </font>
    <font>
      <sz val="14"/>
      <color theme="1"/>
      <name val="Calibri"/>
      <family val="2"/>
      <scheme val="minor"/>
    </font>
    <font>
      <b/>
      <sz val="10"/>
      <name val="Arial"/>
      <family val="2"/>
    </font>
    <font>
      <sz val="9"/>
      <name val="Verdana"/>
      <family val="2"/>
    </font>
    <font>
      <b/>
      <sz val="9"/>
      <name val="Verdana"/>
      <family val="2"/>
    </font>
    <font>
      <sz val="11"/>
      <name val="Calibri"/>
      <family val="2"/>
    </font>
    <font>
      <sz val="8"/>
      <color theme="1"/>
      <name val="Verdana"/>
      <family val="2"/>
    </font>
    <font>
      <b/>
      <sz val="12"/>
      <color theme="1"/>
      <name val="Calibri"/>
      <family val="2"/>
      <scheme val="minor"/>
    </font>
    <font>
      <sz val="10"/>
      <name val="Verdana"/>
      <family val="2"/>
    </font>
    <font>
      <sz val="10"/>
      <name val="Arial"/>
      <family val="2"/>
    </font>
    <font>
      <sz val="11"/>
      <color theme="1"/>
      <name val="Calibri"/>
      <family val="2"/>
      <scheme val="minor"/>
    </font>
    <font>
      <sz val="11"/>
      <color theme="1"/>
      <name val="Calibri"/>
      <family val="2"/>
    </font>
    <font>
      <b/>
      <sz val="10"/>
      <name val="Verdana"/>
      <family val="2"/>
    </font>
    <font>
      <sz val="9"/>
      <color theme="1"/>
      <name val="Verdana"/>
      <family val="2"/>
    </font>
    <font>
      <b/>
      <sz val="9"/>
      <color theme="1"/>
      <name val="Verdana"/>
      <family val="2"/>
    </font>
    <font>
      <b/>
      <u/>
      <sz val="9"/>
      <color theme="1"/>
      <name val="Verdana"/>
      <family val="2"/>
    </font>
    <font>
      <sz val="9"/>
      <color rgb="FFFF0000"/>
      <name val="Verdana"/>
      <family val="2"/>
    </font>
  </fonts>
  <fills count="11">
    <fill>
      <patternFill patternType="none"/>
    </fill>
    <fill>
      <patternFill patternType="gray125"/>
    </fill>
    <fill>
      <patternFill patternType="solid">
        <fgColor theme="5" tint="0.39997558519241921"/>
        <bgColor indexed="64"/>
      </patternFill>
    </fill>
    <fill>
      <patternFill patternType="solid">
        <fgColor theme="6" tint="0.39997558519241921"/>
        <bgColor indexed="64"/>
      </patternFill>
    </fill>
    <fill>
      <patternFill patternType="lightUp">
        <fgColor auto="1"/>
        <bgColor theme="0" tint="-0.249977111117893"/>
      </patternFill>
    </fill>
    <fill>
      <patternFill patternType="lightUp">
        <bgColor theme="0" tint="-0.249977111117893"/>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9" tint="0.39997558519241921"/>
        <bgColor indexed="64"/>
      </patternFill>
    </fill>
  </fills>
  <borders count="30">
    <border>
      <left/>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s>
  <cellStyleXfs count="3">
    <xf numFmtId="0" fontId="0" fillId="0" borderId="0"/>
    <xf numFmtId="0" fontId="10" fillId="0" borderId="0"/>
    <xf numFmtId="9" fontId="11" fillId="0" borderId="0" applyFont="0" applyFill="0" applyBorder="0" applyAlignment="0" applyProtection="0"/>
  </cellStyleXfs>
  <cellXfs count="147">
    <xf numFmtId="0" fontId="0" fillId="0" borderId="0" xfId="0"/>
    <xf numFmtId="0" fontId="0" fillId="0" borderId="0" xfId="0"/>
    <xf numFmtId="0" fontId="0" fillId="0" borderId="0" xfId="0" applyBorder="1"/>
    <xf numFmtId="0" fontId="3" fillId="0" borderId="4" xfId="0" applyFont="1" applyBorder="1" applyAlignment="1">
      <alignment horizontal="center"/>
    </xf>
    <xf numFmtId="0" fontId="3" fillId="0" borderId="0" xfId="0" applyFont="1" applyFill="1" applyBorder="1" applyAlignment="1">
      <alignment horizontal="center"/>
    </xf>
    <xf numFmtId="0" fontId="1" fillId="2" borderId="3" xfId="0" applyFont="1" applyFill="1" applyBorder="1"/>
    <xf numFmtId="0" fontId="0" fillId="2" borderId="2" xfId="0" applyFill="1" applyBorder="1"/>
    <xf numFmtId="0" fontId="0" fillId="0" borderId="6" xfId="0" applyBorder="1"/>
    <xf numFmtId="0" fontId="0" fillId="0" borderId="4" xfId="0" applyBorder="1"/>
    <xf numFmtId="0" fontId="0" fillId="0" borderId="8" xfId="0" applyBorder="1"/>
    <xf numFmtId="0" fontId="0" fillId="0" borderId="9" xfId="0" applyBorder="1"/>
    <xf numFmtId="0" fontId="0" fillId="0" borderId="5" xfId="0" applyBorder="1"/>
    <xf numFmtId="0" fontId="0" fillId="0" borderId="10" xfId="0" applyBorder="1"/>
    <xf numFmtId="0" fontId="0" fillId="0" borderId="11" xfId="0" applyBorder="1"/>
    <xf numFmtId="0" fontId="3" fillId="0" borderId="4" xfId="0" applyFont="1" applyFill="1" applyBorder="1" applyAlignment="1">
      <alignment horizontal="left"/>
    </xf>
    <xf numFmtId="0" fontId="0" fillId="0" borderId="7" xfId="0" applyBorder="1" applyAlignment="1">
      <alignment wrapText="1"/>
    </xf>
    <xf numFmtId="0" fontId="0" fillId="0" borderId="13" xfId="0" applyBorder="1"/>
    <xf numFmtId="0" fontId="0" fillId="0" borderId="14" xfId="0" applyBorder="1"/>
    <xf numFmtId="0" fontId="0" fillId="0" borderId="15" xfId="0" applyBorder="1"/>
    <xf numFmtId="0" fontId="7" fillId="0" borderId="2" xfId="0" applyFont="1" applyBorder="1" applyAlignment="1">
      <alignment vertical="top" wrapText="1"/>
    </xf>
    <xf numFmtId="0" fontId="0" fillId="0" borderId="3" xfId="0" applyBorder="1" applyAlignment="1">
      <alignment horizontal="center"/>
    </xf>
    <xf numFmtId="0" fontId="0" fillId="0" borderId="2" xfId="0" applyBorder="1" applyAlignment="1">
      <alignment horizontal="center"/>
    </xf>
    <xf numFmtId="0" fontId="0" fillId="0" borderId="17" xfId="0" applyBorder="1"/>
    <xf numFmtId="0" fontId="0" fillId="0" borderId="7" xfId="0" applyBorder="1"/>
    <xf numFmtId="0" fontId="0" fillId="0" borderId="18" xfId="0" applyBorder="1"/>
    <xf numFmtId="0" fontId="0" fillId="0" borderId="19" xfId="0" applyBorder="1"/>
    <xf numFmtId="0" fontId="0" fillId="0" borderId="16" xfId="0" applyBorder="1"/>
    <xf numFmtId="0" fontId="0" fillId="0" borderId="20" xfId="0" applyBorder="1"/>
    <xf numFmtId="0" fontId="0" fillId="0" borderId="21" xfId="0" applyBorder="1"/>
    <xf numFmtId="0" fontId="0" fillId="2" borderId="1" xfId="0" applyFill="1" applyBorder="1"/>
    <xf numFmtId="0" fontId="1" fillId="2" borderId="3" xfId="0" applyFont="1" applyFill="1" applyBorder="1" applyAlignment="1">
      <alignment horizontal="center"/>
    </xf>
    <xf numFmtId="0" fontId="0" fillId="4" borderId="16" xfId="0" applyFill="1" applyBorder="1"/>
    <xf numFmtId="0" fontId="0" fillId="4" borderId="18" xfId="0" applyFill="1" applyBorder="1"/>
    <xf numFmtId="0" fontId="0" fillId="5" borderId="22" xfId="0" applyFill="1" applyBorder="1"/>
    <xf numFmtId="0" fontId="0" fillId="5" borderId="10" xfId="0" applyFill="1" applyBorder="1"/>
    <xf numFmtId="0" fontId="0" fillId="4" borderId="15" xfId="0" applyFill="1" applyBorder="1"/>
    <xf numFmtId="0" fontId="0" fillId="5" borderId="9" xfId="0" applyFill="1" applyBorder="1"/>
    <xf numFmtId="0" fontId="0" fillId="5" borderId="23" xfId="0" applyFill="1" applyBorder="1"/>
    <xf numFmtId="0" fontId="0" fillId="5" borderId="24" xfId="0" applyFill="1" applyBorder="1"/>
    <xf numFmtId="0" fontId="0" fillId="5" borderId="7" xfId="0" applyFill="1" applyBorder="1"/>
    <xf numFmtId="0" fontId="1" fillId="2" borderId="2" xfId="0" applyFont="1" applyFill="1" applyBorder="1" applyAlignment="1">
      <alignment horizontal="center"/>
    </xf>
    <xf numFmtId="0" fontId="1" fillId="0" borderId="2" xfId="0" applyFont="1" applyBorder="1" applyAlignment="1">
      <alignment horizontal="center"/>
    </xf>
    <xf numFmtId="0" fontId="9" fillId="6" borderId="16" xfId="0" applyFont="1" applyFill="1" applyBorder="1" applyAlignment="1"/>
    <xf numFmtId="0" fontId="4" fillId="6" borderId="5" xfId="1" applyFont="1" applyFill="1" applyBorder="1" applyAlignment="1"/>
    <xf numFmtId="0" fontId="9" fillId="0" borderId="5" xfId="1" applyFont="1" applyFill="1" applyBorder="1" applyAlignment="1"/>
    <xf numFmtId="0" fontId="4" fillId="0" borderId="5" xfId="1" applyFont="1" applyFill="1" applyBorder="1" applyAlignment="1">
      <alignment wrapText="1"/>
    </xf>
    <xf numFmtId="0" fontId="4" fillId="0" borderId="5" xfId="1" applyFont="1" applyFill="1" applyBorder="1" applyAlignment="1"/>
    <xf numFmtId="0" fontId="9" fillId="0" borderId="5" xfId="0" applyFont="1" applyFill="1" applyBorder="1" applyAlignment="1"/>
    <xf numFmtId="0" fontId="9" fillId="0" borderId="5" xfId="0" applyFont="1" applyFill="1" applyBorder="1" applyAlignment="1">
      <alignment wrapText="1"/>
    </xf>
    <xf numFmtId="0" fontId="1" fillId="2" borderId="6" xfId="0" applyFont="1" applyFill="1" applyBorder="1"/>
    <xf numFmtId="0" fontId="0" fillId="2" borderId="4" xfId="0" applyFill="1" applyBorder="1"/>
    <xf numFmtId="0" fontId="0" fillId="0" borderId="25" xfId="0" applyBorder="1"/>
    <xf numFmtId="0" fontId="3" fillId="0" borderId="4" xfId="0" applyFont="1" applyFill="1" applyBorder="1" applyAlignment="1">
      <alignment horizontal="center"/>
    </xf>
    <xf numFmtId="0" fontId="0" fillId="0" borderId="26" xfId="0" applyBorder="1"/>
    <xf numFmtId="0" fontId="3" fillId="0" borderId="4" xfId="0" applyFont="1" applyBorder="1" applyAlignment="1">
      <alignment horizontal="center" wrapText="1"/>
    </xf>
    <xf numFmtId="0" fontId="3" fillId="0" borderId="4" xfId="0" applyFont="1" applyFill="1" applyBorder="1" applyAlignment="1">
      <alignment horizontal="center" wrapText="1"/>
    </xf>
    <xf numFmtId="164" fontId="0" fillId="3" borderId="12" xfId="0" applyNumberFormat="1" applyFill="1" applyBorder="1"/>
    <xf numFmtId="0" fontId="6" fillId="0" borderId="5" xfId="1" applyFont="1" applyFill="1" applyBorder="1" applyAlignment="1"/>
    <xf numFmtId="0" fontId="6" fillId="0" borderId="5" xfId="1" applyFont="1" applyFill="1" applyBorder="1" applyAlignment="1">
      <alignment wrapText="1"/>
    </xf>
    <xf numFmtId="0" fontId="6" fillId="0" borderId="5" xfId="0" applyFont="1" applyFill="1" applyBorder="1" applyAlignment="1"/>
    <xf numFmtId="0" fontId="6" fillId="0" borderId="5" xfId="0" applyFont="1" applyFill="1" applyBorder="1" applyAlignment="1">
      <alignment wrapText="1"/>
    </xf>
    <xf numFmtId="0" fontId="6" fillId="0" borderId="5" xfId="1" applyFont="1" applyFill="1" applyBorder="1" applyAlignment="1">
      <alignment horizontal="left"/>
    </xf>
    <xf numFmtId="0" fontId="12" fillId="0" borderId="5" xfId="0" applyFont="1" applyBorder="1"/>
    <xf numFmtId="0" fontId="6" fillId="6" borderId="5" xfId="1" applyFont="1" applyFill="1" applyBorder="1" applyAlignment="1"/>
    <xf numFmtId="0" fontId="6" fillId="6" borderId="5" xfId="1" applyFont="1" applyFill="1" applyBorder="1" applyAlignment="1">
      <alignment vertical="center"/>
    </xf>
    <xf numFmtId="0" fontId="6" fillId="6" borderId="5" xfId="1" applyFont="1" applyFill="1" applyBorder="1" applyAlignment="1">
      <alignment wrapText="1"/>
    </xf>
    <xf numFmtId="0" fontId="6" fillId="6" borderId="5" xfId="0" applyFont="1" applyFill="1" applyBorder="1" applyAlignment="1"/>
    <xf numFmtId="0" fontId="6" fillId="0" borderId="5" xfId="1" applyFont="1" applyFill="1" applyBorder="1" applyAlignment="1">
      <alignment vertical="center"/>
    </xf>
    <xf numFmtId="0" fontId="6" fillId="6" borderId="5" xfId="1" applyFont="1" applyFill="1" applyBorder="1" applyAlignment="1">
      <alignment horizontal="left"/>
    </xf>
    <xf numFmtId="0" fontId="6" fillId="0" borderId="5" xfId="0" applyFont="1" applyFill="1" applyBorder="1" applyAlignment="1">
      <alignment vertical="center"/>
    </xf>
    <xf numFmtId="0" fontId="6" fillId="0" borderId="11" xfId="0" applyFont="1" applyBorder="1" applyAlignment="1">
      <alignment wrapText="1"/>
    </xf>
    <xf numFmtId="0" fontId="6" fillId="0" borderId="5" xfId="1" applyFont="1" applyFill="1" applyBorder="1" applyAlignment="1">
      <alignment horizontal="left" vertical="top" wrapText="1"/>
    </xf>
    <xf numFmtId="0" fontId="6" fillId="0" borderId="5" xfId="0" applyFont="1" applyFill="1" applyBorder="1" applyAlignment="1">
      <alignment vertical="center" wrapText="1"/>
    </xf>
    <xf numFmtId="2" fontId="4" fillId="7" borderId="4" xfId="0" applyNumberFormat="1" applyFont="1" applyFill="1" applyBorder="1"/>
    <xf numFmtId="2" fontId="4" fillId="7" borderId="5" xfId="0" applyNumberFormat="1" applyFont="1" applyFill="1" applyBorder="1"/>
    <xf numFmtId="2" fontId="4" fillId="7" borderId="11" xfId="0" applyNumberFormat="1" applyFont="1" applyFill="1" applyBorder="1"/>
    <xf numFmtId="2" fontId="4" fillId="7" borderId="8" xfId="0" applyNumberFormat="1" applyFont="1" applyFill="1" applyBorder="1"/>
    <xf numFmtId="2" fontId="6" fillId="3" borderId="2" xfId="0" applyNumberFormat="1" applyFont="1" applyFill="1" applyBorder="1"/>
    <xf numFmtId="2" fontId="4" fillId="7" borderId="16" xfId="0" applyNumberFormat="1" applyFont="1" applyFill="1" applyBorder="1"/>
    <xf numFmtId="0" fontId="0" fillId="7" borderId="4" xfId="0" applyFill="1" applyBorder="1"/>
    <xf numFmtId="0" fontId="0" fillId="7" borderId="7" xfId="0" applyFill="1" applyBorder="1"/>
    <xf numFmtId="0" fontId="0" fillId="7" borderId="16" xfId="0" applyFill="1" applyBorder="1"/>
    <xf numFmtId="0" fontId="0" fillId="7" borderId="21" xfId="0" applyFill="1" applyBorder="1"/>
    <xf numFmtId="164" fontId="0" fillId="7" borderId="25" xfId="0" applyNumberFormat="1" applyFill="1" applyBorder="1"/>
    <xf numFmtId="164" fontId="0" fillId="7" borderId="14" xfId="0" applyNumberFormat="1" applyFill="1" applyBorder="1"/>
    <xf numFmtId="164" fontId="0" fillId="7" borderId="26" xfId="0" applyNumberFormat="1" applyFill="1" applyBorder="1"/>
    <xf numFmtId="9" fontId="0" fillId="8" borderId="5" xfId="2" applyFont="1" applyFill="1" applyBorder="1"/>
    <xf numFmtId="164" fontId="0" fillId="8" borderId="5" xfId="0" applyNumberFormat="1" applyFill="1" applyBorder="1"/>
    <xf numFmtId="9" fontId="0" fillId="8" borderId="18" xfId="2" applyFont="1" applyFill="1" applyBorder="1"/>
    <xf numFmtId="164" fontId="0" fillId="8" borderId="18" xfId="0" applyNumberFormat="1" applyFill="1" applyBorder="1"/>
    <xf numFmtId="164" fontId="0" fillId="8" borderId="16" xfId="0" applyNumberFormat="1" applyFill="1" applyBorder="1"/>
    <xf numFmtId="9" fontId="0" fillId="7" borderId="16" xfId="2" applyFont="1" applyFill="1" applyBorder="1"/>
    <xf numFmtId="0" fontId="1" fillId="9" borderId="3" xfId="0" applyFont="1" applyFill="1" applyBorder="1" applyAlignment="1">
      <alignment horizontal="center"/>
    </xf>
    <xf numFmtId="0" fontId="1" fillId="3" borderId="2" xfId="0" applyFont="1" applyFill="1" applyBorder="1" applyAlignment="1">
      <alignment horizontal="center"/>
    </xf>
    <xf numFmtId="0" fontId="1" fillId="10" borderId="12" xfId="0" applyFont="1" applyFill="1" applyBorder="1" applyAlignment="1">
      <alignment horizontal="center"/>
    </xf>
    <xf numFmtId="0" fontId="14" fillId="0" borderId="27" xfId="0" applyFont="1" applyBorder="1" applyAlignment="1">
      <alignment horizontal="justify" vertical="top"/>
    </xf>
    <xf numFmtId="0" fontId="14" fillId="0" borderId="27" xfId="0" applyFont="1" applyFill="1" applyBorder="1" applyAlignment="1">
      <alignment horizontal="justify" vertical="top"/>
    </xf>
    <xf numFmtId="0" fontId="14" fillId="0" borderId="28" xfId="0" applyFont="1" applyFill="1" applyBorder="1" applyAlignment="1">
      <alignment horizontal="justify" vertical="top"/>
    </xf>
    <xf numFmtId="0" fontId="14" fillId="0" borderId="29" xfId="0" applyFont="1" applyFill="1" applyBorder="1" applyAlignment="1">
      <alignment horizontal="justify" vertical="top"/>
    </xf>
    <xf numFmtId="0" fontId="15" fillId="0" borderId="16" xfId="0" applyFont="1" applyBorder="1" applyAlignment="1">
      <alignment horizontal="left" vertical="top" wrapText="1"/>
    </xf>
    <xf numFmtId="0" fontId="14" fillId="0" borderId="5" xfId="0" applyFont="1" applyBorder="1" applyAlignment="1">
      <alignment vertical="top" wrapText="1"/>
    </xf>
    <xf numFmtId="0" fontId="14" fillId="0" borderId="18" xfId="0" applyFont="1" applyBorder="1" applyAlignment="1">
      <alignment vertical="center" wrapText="1"/>
    </xf>
    <xf numFmtId="0" fontId="4" fillId="0" borderId="5" xfId="0" applyFont="1" applyBorder="1" applyAlignment="1">
      <alignment horizontal="left" vertical="top" wrapText="1"/>
    </xf>
    <xf numFmtId="0" fontId="4" fillId="0" borderId="5" xfId="0" applyFont="1" applyBorder="1" applyAlignment="1">
      <alignment vertical="top" wrapText="1"/>
    </xf>
    <xf numFmtId="0" fontId="14" fillId="0" borderId="21" xfId="0" applyFont="1" applyBorder="1" applyAlignment="1">
      <alignment horizontal="left" vertical="top" wrapText="1"/>
    </xf>
    <xf numFmtId="0" fontId="0" fillId="0" borderId="0" xfId="0" applyAlignment="1">
      <alignment horizontal="left" vertical="top"/>
    </xf>
    <xf numFmtId="0" fontId="14" fillId="0" borderId="11" xfId="0" applyFont="1" applyBorder="1" applyAlignment="1">
      <alignment horizontal="left" vertical="top" wrapText="1"/>
    </xf>
    <xf numFmtId="0" fontId="14" fillId="0" borderId="5" xfId="0" applyFont="1" applyBorder="1" applyAlignment="1">
      <alignment horizontal="left" vertical="top" wrapText="1"/>
    </xf>
    <xf numFmtId="0" fontId="14" fillId="0" borderId="18" xfId="0" applyFont="1" applyBorder="1" applyAlignment="1">
      <alignment horizontal="left" vertical="top" wrapText="1"/>
    </xf>
    <xf numFmtId="0" fontId="4" fillId="0" borderId="11" xfId="0" applyFont="1" applyFill="1" applyBorder="1" applyAlignment="1">
      <alignment horizontal="left" vertical="top" wrapText="1"/>
    </xf>
    <xf numFmtId="0" fontId="4" fillId="0" borderId="18" xfId="0" applyFont="1" applyBorder="1" applyAlignment="1">
      <alignment horizontal="left" vertical="top" wrapText="1"/>
    </xf>
    <xf numFmtId="2" fontId="0" fillId="8" borderId="4" xfId="0" applyNumberFormat="1" applyFill="1" applyBorder="1"/>
    <xf numFmtId="2" fontId="0" fillId="8" borderId="5" xfId="0" applyNumberFormat="1" applyFill="1" applyBorder="1"/>
    <xf numFmtId="2" fontId="0" fillId="8" borderId="11" xfId="0" applyNumberFormat="1" applyFill="1" applyBorder="1"/>
    <xf numFmtId="2" fontId="0" fillId="8" borderId="8" xfId="0" applyNumberFormat="1" applyFill="1" applyBorder="1"/>
    <xf numFmtId="2" fontId="0" fillId="8" borderId="16" xfId="0" applyNumberFormat="1" applyFill="1" applyBorder="1"/>
    <xf numFmtId="2" fontId="0" fillId="8" borderId="21" xfId="0" applyNumberFormat="1" applyFill="1" applyBorder="1"/>
    <xf numFmtId="0" fontId="1" fillId="0" borderId="12" xfId="0" applyFont="1" applyBorder="1" applyAlignment="1">
      <alignment horizontal="center"/>
    </xf>
    <xf numFmtId="0" fontId="1" fillId="2" borderId="1" xfId="0" applyFont="1" applyFill="1" applyBorder="1"/>
    <xf numFmtId="0" fontId="6" fillId="6" borderId="25" xfId="0" applyFont="1" applyFill="1" applyBorder="1" applyAlignment="1"/>
    <xf numFmtId="0" fontId="6" fillId="6" borderId="14" xfId="1" applyFont="1" applyFill="1" applyBorder="1" applyAlignment="1"/>
    <xf numFmtId="0" fontId="6" fillId="0" borderId="14" xfId="0" applyFont="1" applyFill="1" applyBorder="1" applyAlignment="1">
      <alignment wrapText="1"/>
    </xf>
    <xf numFmtId="0" fontId="6" fillId="6" borderId="14" xfId="1" applyFont="1" applyFill="1" applyBorder="1" applyAlignment="1">
      <alignment vertical="center"/>
    </xf>
    <xf numFmtId="0" fontId="6" fillId="6" borderId="14" xfId="1" applyFont="1" applyFill="1" applyBorder="1" applyAlignment="1">
      <alignment wrapText="1"/>
    </xf>
    <xf numFmtId="0" fontId="6" fillId="6" borderId="14" xfId="0" applyFont="1" applyFill="1" applyBorder="1" applyAlignment="1"/>
    <xf numFmtId="0" fontId="6" fillId="0" borderId="14" xfId="1" applyFont="1" applyFill="1" applyBorder="1" applyAlignment="1"/>
    <xf numFmtId="0" fontId="6" fillId="0" borderId="14" xfId="1" applyFont="1" applyFill="1" applyBorder="1" applyAlignment="1">
      <alignment vertical="center"/>
    </xf>
    <xf numFmtId="0" fontId="6" fillId="0" borderId="14" xfId="1" applyFont="1" applyFill="1" applyBorder="1" applyAlignment="1">
      <alignment wrapText="1"/>
    </xf>
    <xf numFmtId="0" fontId="6" fillId="0" borderId="14" xfId="0" applyFont="1" applyFill="1" applyBorder="1" applyAlignment="1"/>
    <xf numFmtId="0" fontId="6" fillId="0" borderId="14" xfId="1" applyFont="1" applyFill="1" applyBorder="1" applyAlignment="1">
      <alignment vertical="center" wrapText="1"/>
    </xf>
    <xf numFmtId="0" fontId="6" fillId="0" borderId="14" xfId="0" applyFont="1" applyFill="1" applyBorder="1" applyAlignment="1">
      <alignment vertical="center"/>
    </xf>
    <xf numFmtId="0" fontId="6" fillId="0" borderId="0" xfId="0" applyFont="1" applyBorder="1" applyAlignment="1">
      <alignment wrapText="1"/>
    </xf>
    <xf numFmtId="0" fontId="4" fillId="0" borderId="14" xfId="1" applyFont="1" applyFill="1" applyBorder="1" applyAlignment="1"/>
    <xf numFmtId="0" fontId="6" fillId="0" borderId="26" xfId="0" applyFont="1" applyFill="1" applyBorder="1" applyAlignment="1">
      <alignment wrapText="1"/>
    </xf>
    <xf numFmtId="0" fontId="1" fillId="0" borderId="2" xfId="0" applyFont="1" applyBorder="1" applyAlignment="1">
      <alignment wrapText="1"/>
    </xf>
    <xf numFmtId="0" fontId="8" fillId="2" borderId="3" xfId="0" applyFont="1" applyFill="1" applyBorder="1" applyAlignment="1">
      <alignment horizontal="center"/>
    </xf>
    <xf numFmtId="0" fontId="8" fillId="2" borderId="1" xfId="0" applyFont="1" applyFill="1" applyBorder="1" applyAlignment="1">
      <alignment horizontal="center"/>
    </xf>
    <xf numFmtId="0" fontId="8" fillId="2" borderId="12" xfId="0" applyFont="1" applyFill="1" applyBorder="1" applyAlignment="1">
      <alignment horizontal="center"/>
    </xf>
    <xf numFmtId="0" fontId="2" fillId="2" borderId="3" xfId="0" applyFont="1" applyFill="1" applyBorder="1" applyAlignment="1">
      <alignment horizontal="center"/>
    </xf>
    <xf numFmtId="0" fontId="2" fillId="2" borderId="1" xfId="0" applyFont="1" applyFill="1" applyBorder="1" applyAlignment="1">
      <alignment horizontal="center"/>
    </xf>
    <xf numFmtId="0" fontId="2" fillId="2" borderId="12" xfId="0" applyFont="1" applyFill="1" applyBorder="1" applyAlignment="1">
      <alignment horizontal="center"/>
    </xf>
    <xf numFmtId="49" fontId="5" fillId="3" borderId="3" xfId="0" applyNumberFormat="1" applyFont="1" applyFill="1" applyBorder="1" applyAlignment="1">
      <alignment horizontal="left"/>
    </xf>
    <xf numFmtId="49" fontId="5" fillId="3" borderId="1" xfId="0" applyNumberFormat="1" applyFont="1" applyFill="1" applyBorder="1" applyAlignment="1">
      <alignment horizontal="left"/>
    </xf>
    <xf numFmtId="49" fontId="5" fillId="3" borderId="12" xfId="0" applyNumberFormat="1" applyFont="1" applyFill="1" applyBorder="1" applyAlignment="1">
      <alignment horizontal="left"/>
    </xf>
    <xf numFmtId="0" fontId="13" fillId="3" borderId="3" xfId="0" applyFont="1" applyFill="1" applyBorder="1" applyAlignment="1">
      <alignment horizontal="left" wrapText="1"/>
    </xf>
    <xf numFmtId="0" fontId="9" fillId="3" borderId="1" xfId="0" applyFont="1" applyFill="1" applyBorder="1" applyAlignment="1">
      <alignment horizontal="left" wrapText="1"/>
    </xf>
    <xf numFmtId="0" fontId="9" fillId="3" borderId="12" xfId="0" applyFont="1" applyFill="1" applyBorder="1" applyAlignment="1">
      <alignment horizontal="left" wrapText="1"/>
    </xf>
  </cellXfs>
  <cellStyles count="3">
    <cellStyle name="Procent" xfId="2" builtinId="5"/>
    <cellStyle name="Standaard" xfId="0" builtinId="0"/>
    <cellStyle name="Standaard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tabSelected="1" workbookViewId="0">
      <selection sqref="A1:D1"/>
    </sheetView>
  </sheetViews>
  <sheetFormatPr defaultRowHeight="15" x14ac:dyDescent="0.25"/>
  <cols>
    <col min="1" max="1" width="5.5703125" customWidth="1"/>
    <col min="2" max="2" width="79.5703125" customWidth="1"/>
    <col min="3" max="3" width="67.42578125" customWidth="1"/>
    <col min="4" max="4" width="66.5703125" customWidth="1"/>
  </cols>
  <sheetData>
    <row r="1" spans="1:4" s="1" customFormat="1" ht="15" customHeight="1" thickBot="1" x14ac:dyDescent="0.3">
      <c r="A1" s="135" t="s">
        <v>16</v>
      </c>
      <c r="B1" s="136"/>
      <c r="C1" s="136"/>
      <c r="D1" s="137"/>
    </row>
    <row r="2" spans="1:4" s="1" customFormat="1" ht="15.75" thickBot="1" x14ac:dyDescent="0.3"/>
    <row r="3" spans="1:4" s="1" customFormat="1" ht="32.25" thickBot="1" x14ac:dyDescent="0.3">
      <c r="B3" s="19" t="s">
        <v>15</v>
      </c>
    </row>
    <row r="4" spans="1:4" s="1" customFormat="1" ht="15.75" thickBot="1" x14ac:dyDescent="0.3"/>
    <row r="5" spans="1:4" ht="15.75" thickBot="1" x14ac:dyDescent="0.3">
      <c r="B5" s="92" t="s">
        <v>297</v>
      </c>
      <c r="C5" s="93" t="s">
        <v>298</v>
      </c>
      <c r="D5" s="94" t="s">
        <v>299</v>
      </c>
    </row>
    <row r="6" spans="1:4" ht="112.5" x14ac:dyDescent="0.25">
      <c r="A6" s="95">
        <v>1</v>
      </c>
      <c r="B6" s="99" t="s">
        <v>300</v>
      </c>
      <c r="C6" s="99" t="s">
        <v>301</v>
      </c>
      <c r="D6" s="99" t="s">
        <v>302</v>
      </c>
    </row>
    <row r="7" spans="1:4" ht="45" x14ac:dyDescent="0.25">
      <c r="A7" s="95">
        <v>2</v>
      </c>
      <c r="B7" s="102" t="s">
        <v>292</v>
      </c>
      <c r="C7" s="102" t="s">
        <v>292</v>
      </c>
      <c r="D7" s="102" t="s">
        <v>292</v>
      </c>
    </row>
    <row r="8" spans="1:4" ht="22.5" x14ac:dyDescent="0.25">
      <c r="A8" s="95">
        <v>3</v>
      </c>
      <c r="B8" s="107" t="s">
        <v>283</v>
      </c>
      <c r="C8" s="107" t="s">
        <v>283</v>
      </c>
      <c r="D8" s="107" t="s">
        <v>283</v>
      </c>
    </row>
    <row r="9" spans="1:4" ht="33.75" x14ac:dyDescent="0.25">
      <c r="A9" s="95">
        <v>4</v>
      </c>
      <c r="B9" s="107" t="s">
        <v>284</v>
      </c>
      <c r="C9" s="107" t="s">
        <v>284</v>
      </c>
      <c r="D9" s="107" t="s">
        <v>284</v>
      </c>
    </row>
    <row r="10" spans="1:4" ht="67.5" x14ac:dyDescent="0.25">
      <c r="A10" s="95">
        <v>5</v>
      </c>
      <c r="B10" s="100" t="s">
        <v>285</v>
      </c>
      <c r="C10" s="100" t="s">
        <v>285</v>
      </c>
      <c r="D10" s="100" t="s">
        <v>285</v>
      </c>
    </row>
    <row r="11" spans="1:4" ht="45" x14ac:dyDescent="0.25">
      <c r="A11" s="95">
        <v>6</v>
      </c>
      <c r="B11" s="102" t="s">
        <v>286</v>
      </c>
      <c r="C11" s="102" t="s">
        <v>286</v>
      </c>
      <c r="D11" s="102" t="s">
        <v>286</v>
      </c>
    </row>
    <row r="12" spans="1:4" ht="45" x14ac:dyDescent="0.25">
      <c r="A12" s="95">
        <v>7</v>
      </c>
      <c r="B12" s="102" t="s">
        <v>287</v>
      </c>
      <c r="C12" s="102" t="s">
        <v>287</v>
      </c>
      <c r="D12" s="102" t="s">
        <v>287</v>
      </c>
    </row>
    <row r="13" spans="1:4" ht="90" x14ac:dyDescent="0.25">
      <c r="A13" s="95">
        <v>8</v>
      </c>
      <c r="B13" s="102" t="s">
        <v>307</v>
      </c>
      <c r="C13" s="102" t="s">
        <v>303</v>
      </c>
      <c r="D13" s="102" t="s">
        <v>530</v>
      </c>
    </row>
    <row r="14" spans="1:4" ht="101.25" x14ac:dyDescent="0.25">
      <c r="A14" s="95">
        <v>9</v>
      </c>
      <c r="B14" s="102" t="s">
        <v>308</v>
      </c>
      <c r="C14" s="109" t="s">
        <v>304</v>
      </c>
      <c r="D14" s="102" t="s">
        <v>531</v>
      </c>
    </row>
    <row r="15" spans="1:4" ht="71.25" customHeight="1" x14ac:dyDescent="0.25">
      <c r="A15" s="95">
        <v>10</v>
      </c>
      <c r="B15" s="102" t="s">
        <v>311</v>
      </c>
      <c r="C15" s="102" t="s">
        <v>305</v>
      </c>
      <c r="D15" s="102" t="s">
        <v>532</v>
      </c>
    </row>
    <row r="16" spans="1:4" ht="124.5" thickBot="1" x14ac:dyDescent="0.3">
      <c r="A16" s="95">
        <v>11</v>
      </c>
      <c r="B16" s="102" t="s">
        <v>309</v>
      </c>
      <c r="C16" s="110" t="s">
        <v>306</v>
      </c>
      <c r="D16" s="102" t="s">
        <v>533</v>
      </c>
    </row>
    <row r="17" spans="1:4" ht="90" x14ac:dyDescent="0.25">
      <c r="A17" s="95">
        <v>12</v>
      </c>
      <c r="B17" s="102" t="s">
        <v>310</v>
      </c>
      <c r="C17" s="102" t="s">
        <v>313</v>
      </c>
      <c r="D17" s="103" t="s">
        <v>538</v>
      </c>
    </row>
    <row r="18" spans="1:4" ht="225" x14ac:dyDescent="0.25">
      <c r="A18" s="95">
        <v>13</v>
      </c>
      <c r="B18" s="107" t="s">
        <v>288</v>
      </c>
      <c r="C18" s="107" t="s">
        <v>288</v>
      </c>
      <c r="D18" s="102" t="s">
        <v>539</v>
      </c>
    </row>
    <row r="19" spans="1:4" ht="90" x14ac:dyDescent="0.25">
      <c r="A19" s="95">
        <v>14</v>
      </c>
      <c r="B19" s="104" t="s">
        <v>289</v>
      </c>
      <c r="C19" s="104" t="s">
        <v>289</v>
      </c>
      <c r="D19" s="102" t="s">
        <v>540</v>
      </c>
    </row>
    <row r="20" spans="1:4" ht="236.25" x14ac:dyDescent="0.25">
      <c r="A20" s="96">
        <v>15</v>
      </c>
      <c r="B20" s="106" t="s">
        <v>290</v>
      </c>
      <c r="C20" s="106" t="s">
        <v>290</v>
      </c>
      <c r="D20" s="107" t="s">
        <v>288</v>
      </c>
    </row>
    <row r="21" spans="1:4" ht="79.5" thickBot="1" x14ac:dyDescent="0.3">
      <c r="A21" s="97">
        <v>16</v>
      </c>
      <c r="B21" s="108" t="s">
        <v>291</v>
      </c>
      <c r="C21" s="108" t="s">
        <v>291</v>
      </c>
      <c r="D21" s="104" t="s">
        <v>289</v>
      </c>
    </row>
    <row r="22" spans="1:4" ht="45" x14ac:dyDescent="0.25">
      <c r="A22" s="98">
        <v>17</v>
      </c>
      <c r="B22" s="105"/>
      <c r="C22" s="105"/>
      <c r="D22" s="106" t="s">
        <v>290</v>
      </c>
    </row>
    <row r="23" spans="1:4" ht="57" thickBot="1" x14ac:dyDescent="0.3">
      <c r="A23" s="96">
        <v>18</v>
      </c>
      <c r="D23" s="101" t="s">
        <v>291</v>
      </c>
    </row>
    <row r="24" spans="1:4" x14ac:dyDescent="0.25">
      <c r="B24" s="1"/>
    </row>
    <row r="25" spans="1:4" x14ac:dyDescent="0.25">
      <c r="B25" s="1"/>
    </row>
    <row r="26" spans="1:4" x14ac:dyDescent="0.25">
      <c r="B26" s="1"/>
    </row>
    <row r="27" spans="1:4" x14ac:dyDescent="0.25">
      <c r="B27" s="1"/>
    </row>
  </sheetData>
  <mergeCells count="1">
    <mergeCell ref="A1:D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5"/>
  <sheetViews>
    <sheetView workbookViewId="0">
      <selection activeCell="E23" sqref="E23"/>
    </sheetView>
  </sheetViews>
  <sheetFormatPr defaultRowHeight="15" x14ac:dyDescent="0.25"/>
  <cols>
    <col min="1" max="1" width="62.28515625" customWidth="1"/>
    <col min="2" max="2" width="22.5703125" style="1" customWidth="1"/>
    <col min="3" max="3" width="19.85546875" bestFit="1" customWidth="1"/>
    <col min="4" max="4" width="19.5703125" customWidth="1"/>
    <col min="5" max="5" width="24.42578125" customWidth="1"/>
  </cols>
  <sheetData>
    <row r="1" spans="1:17" s="1" customFormat="1" ht="19.5" thickBot="1" x14ac:dyDescent="0.35">
      <c r="A1" s="138" t="s">
        <v>278</v>
      </c>
      <c r="B1" s="139"/>
      <c r="C1" s="139"/>
      <c r="D1" s="139"/>
      <c r="E1" s="140"/>
    </row>
    <row r="2" spans="1:17" s="1" customFormat="1" x14ac:dyDescent="0.25"/>
    <row r="3" spans="1:17" s="1" customFormat="1" x14ac:dyDescent="0.25">
      <c r="A3" s="1" t="s">
        <v>296</v>
      </c>
    </row>
    <row r="4" spans="1:17" s="1" customFormat="1" x14ac:dyDescent="0.25">
      <c r="A4" s="1" t="s">
        <v>312</v>
      </c>
      <c r="C4" s="4"/>
    </row>
    <row r="5" spans="1:17" s="1" customFormat="1" ht="15.75" thickBot="1" x14ac:dyDescent="0.3">
      <c r="C5" s="4"/>
    </row>
    <row r="6" spans="1:17" ht="39.75" thickBot="1" x14ac:dyDescent="0.3">
      <c r="A6" s="1"/>
      <c r="B6" s="14" t="s">
        <v>294</v>
      </c>
      <c r="C6" s="14" t="s">
        <v>1</v>
      </c>
      <c r="D6" s="54" t="s">
        <v>293</v>
      </c>
      <c r="E6" s="54" t="s">
        <v>295</v>
      </c>
      <c r="F6" s="2"/>
      <c r="G6" s="2"/>
      <c r="H6" s="2"/>
      <c r="I6" s="2"/>
      <c r="J6" s="2"/>
      <c r="K6" s="2"/>
      <c r="L6" s="1"/>
      <c r="M6" s="1"/>
      <c r="N6" s="1"/>
      <c r="O6" s="1"/>
      <c r="P6" s="1"/>
      <c r="Q6" s="1"/>
    </row>
    <row r="7" spans="1:17" ht="15.75" thickBot="1" x14ac:dyDescent="0.3">
      <c r="A7" s="5" t="s">
        <v>12</v>
      </c>
      <c r="B7" s="5"/>
      <c r="C7" s="6"/>
      <c r="D7" s="6"/>
      <c r="E7" s="6"/>
      <c r="F7" s="2"/>
      <c r="G7" s="2"/>
      <c r="H7" s="2"/>
      <c r="I7" s="2"/>
      <c r="J7" s="2"/>
      <c r="K7" s="2"/>
      <c r="L7" s="1"/>
      <c r="M7" s="1"/>
      <c r="N7" s="1"/>
      <c r="O7" s="1"/>
      <c r="P7" s="1"/>
      <c r="Q7" s="1"/>
    </row>
    <row r="8" spans="1:17" x14ac:dyDescent="0.25">
      <c r="A8" s="7" t="s">
        <v>2</v>
      </c>
      <c r="B8" s="8" t="s">
        <v>9</v>
      </c>
      <c r="C8" s="8">
        <v>13000</v>
      </c>
      <c r="D8" s="73">
        <v>0</v>
      </c>
      <c r="E8" s="111">
        <f t="shared" ref="E8:E21" si="0">SUM(C8*D8)</f>
        <v>0</v>
      </c>
      <c r="F8" s="2"/>
      <c r="G8" s="2"/>
      <c r="H8" s="2"/>
      <c r="I8" s="2"/>
      <c r="J8" s="2"/>
      <c r="K8" s="2"/>
      <c r="L8" s="1"/>
      <c r="M8" s="1"/>
      <c r="N8" s="1"/>
      <c r="O8" s="1"/>
      <c r="P8" s="1"/>
      <c r="Q8" s="1"/>
    </row>
    <row r="9" spans="1:17" s="1" customFormat="1" x14ac:dyDescent="0.25">
      <c r="A9" s="11" t="s">
        <v>272</v>
      </c>
      <c r="B9" s="11" t="s">
        <v>9</v>
      </c>
      <c r="C9" s="11">
        <v>13000</v>
      </c>
      <c r="D9" s="74">
        <v>0</v>
      </c>
      <c r="E9" s="112">
        <f t="shared" si="0"/>
        <v>0</v>
      </c>
      <c r="F9" s="2"/>
      <c r="G9" s="2"/>
      <c r="H9" s="2"/>
      <c r="I9" s="2"/>
      <c r="J9" s="2"/>
      <c r="K9" s="2"/>
    </row>
    <row r="10" spans="1:17" s="1" customFormat="1" x14ac:dyDescent="0.25">
      <c r="A10" s="10" t="s">
        <v>3</v>
      </c>
      <c r="B10" s="11" t="s">
        <v>9</v>
      </c>
      <c r="C10" s="11">
        <v>2100</v>
      </c>
      <c r="D10" s="74">
        <v>0</v>
      </c>
      <c r="E10" s="112">
        <f t="shared" si="0"/>
        <v>0</v>
      </c>
      <c r="F10" s="2"/>
      <c r="G10" s="2"/>
      <c r="H10" s="2"/>
      <c r="I10" s="2"/>
      <c r="J10" s="2"/>
      <c r="K10" s="2"/>
    </row>
    <row r="11" spans="1:17" s="1" customFormat="1" x14ac:dyDescent="0.25">
      <c r="A11" s="10" t="s">
        <v>273</v>
      </c>
      <c r="B11" s="11" t="s">
        <v>9</v>
      </c>
      <c r="C11" s="11">
        <v>2100</v>
      </c>
      <c r="D11" s="74">
        <v>0</v>
      </c>
      <c r="E11" s="112">
        <f t="shared" ref="E11" si="1">SUM(C11*D11)</f>
        <v>0</v>
      </c>
      <c r="F11" s="2"/>
      <c r="G11" s="2"/>
      <c r="H11" s="2"/>
      <c r="I11" s="2"/>
      <c r="J11" s="2"/>
      <c r="K11" s="2"/>
    </row>
    <row r="12" spans="1:17" s="1" customFormat="1" x14ac:dyDescent="0.25">
      <c r="A12" s="12" t="s">
        <v>4</v>
      </c>
      <c r="B12" s="13" t="s">
        <v>9</v>
      </c>
      <c r="C12" s="13">
        <v>500</v>
      </c>
      <c r="D12" s="75">
        <v>0</v>
      </c>
      <c r="E12" s="113">
        <f t="shared" si="0"/>
        <v>0</v>
      </c>
      <c r="F12" s="2"/>
      <c r="G12" s="2"/>
      <c r="H12" s="2"/>
      <c r="I12" s="2"/>
      <c r="J12" s="2"/>
      <c r="K12" s="2"/>
    </row>
    <row r="13" spans="1:17" s="1" customFormat="1" x14ac:dyDescent="0.25">
      <c r="A13" s="10" t="s">
        <v>274</v>
      </c>
      <c r="B13" s="11" t="s">
        <v>9</v>
      </c>
      <c r="C13" s="11">
        <v>500</v>
      </c>
      <c r="D13" s="74">
        <v>0</v>
      </c>
      <c r="E13" s="112">
        <f t="shared" ref="E13" si="2">SUM(C13*D13)</f>
        <v>0</v>
      </c>
      <c r="F13" s="2"/>
      <c r="G13" s="2"/>
      <c r="H13" s="2"/>
      <c r="I13" s="2"/>
      <c r="J13" s="2"/>
      <c r="K13" s="2"/>
    </row>
    <row r="14" spans="1:17" s="1" customFormat="1" x14ac:dyDescent="0.25">
      <c r="A14" s="10" t="s">
        <v>5</v>
      </c>
      <c r="B14" s="11" t="s">
        <v>9</v>
      </c>
      <c r="C14" s="11">
        <v>700</v>
      </c>
      <c r="D14" s="74">
        <v>0</v>
      </c>
      <c r="E14" s="112">
        <f t="shared" si="0"/>
        <v>0</v>
      </c>
      <c r="F14" s="2"/>
      <c r="G14" s="2"/>
      <c r="H14" s="2"/>
      <c r="I14" s="2"/>
      <c r="J14" s="2"/>
      <c r="K14" s="2"/>
    </row>
    <row r="15" spans="1:17" s="1" customFormat="1" x14ac:dyDescent="0.25">
      <c r="A15" s="10" t="s">
        <v>276</v>
      </c>
      <c r="B15" s="11" t="s">
        <v>9</v>
      </c>
      <c r="C15" s="11">
        <v>700</v>
      </c>
      <c r="D15" s="74">
        <v>0</v>
      </c>
      <c r="E15" s="112">
        <f t="shared" ref="E15" si="3">SUM(C15*D15)</f>
        <v>0</v>
      </c>
      <c r="F15" s="2"/>
      <c r="G15" s="2"/>
      <c r="H15" s="2"/>
      <c r="I15" s="2"/>
      <c r="J15" s="2"/>
      <c r="K15" s="2"/>
    </row>
    <row r="16" spans="1:17" s="1" customFormat="1" x14ac:dyDescent="0.25">
      <c r="A16" s="10" t="s">
        <v>6</v>
      </c>
      <c r="B16" s="11" t="s">
        <v>9</v>
      </c>
      <c r="C16" s="11">
        <v>6800</v>
      </c>
      <c r="D16" s="74">
        <v>0</v>
      </c>
      <c r="E16" s="112">
        <f t="shared" si="0"/>
        <v>0</v>
      </c>
      <c r="F16" s="2"/>
      <c r="G16" s="2"/>
      <c r="H16" s="2"/>
      <c r="I16" s="2"/>
      <c r="J16" s="2"/>
      <c r="K16" s="2"/>
    </row>
    <row r="17" spans="1:17" s="1" customFormat="1" x14ac:dyDescent="0.25">
      <c r="A17" s="10" t="s">
        <v>275</v>
      </c>
      <c r="B17" s="11" t="s">
        <v>9</v>
      </c>
      <c r="C17" s="11">
        <v>6800</v>
      </c>
      <c r="D17" s="74">
        <v>0</v>
      </c>
      <c r="E17" s="112">
        <f t="shared" ref="E17" si="4">SUM(C17*D17)</f>
        <v>0</v>
      </c>
      <c r="F17" s="2"/>
      <c r="G17" s="2"/>
      <c r="H17" s="2"/>
      <c r="I17" s="2"/>
      <c r="J17" s="2"/>
      <c r="K17" s="2"/>
    </row>
    <row r="18" spans="1:17" s="1" customFormat="1" x14ac:dyDescent="0.25">
      <c r="A18" s="10" t="s">
        <v>7</v>
      </c>
      <c r="B18" s="11" t="s">
        <v>228</v>
      </c>
      <c r="C18" s="11">
        <v>500</v>
      </c>
      <c r="D18" s="74">
        <v>0</v>
      </c>
      <c r="E18" s="112">
        <f t="shared" si="0"/>
        <v>0</v>
      </c>
      <c r="F18" s="2"/>
      <c r="G18" s="2"/>
      <c r="H18" s="2"/>
      <c r="I18" s="2"/>
      <c r="J18" s="2"/>
      <c r="K18" s="2"/>
    </row>
    <row r="19" spans="1:17" s="1" customFormat="1" x14ac:dyDescent="0.25">
      <c r="A19" s="16" t="s">
        <v>8</v>
      </c>
      <c r="B19" s="18" t="s">
        <v>228</v>
      </c>
      <c r="C19" s="11">
        <v>400</v>
      </c>
      <c r="D19" s="74">
        <v>0</v>
      </c>
      <c r="E19" s="112">
        <f t="shared" si="0"/>
        <v>0</v>
      </c>
      <c r="F19" s="2"/>
      <c r="G19" s="2"/>
      <c r="H19" s="2"/>
      <c r="I19" s="2"/>
      <c r="J19" s="2"/>
      <c r="K19" s="2"/>
    </row>
    <row r="20" spans="1:17" s="1" customFormat="1" x14ac:dyDescent="0.25">
      <c r="A20" s="17" t="s">
        <v>11</v>
      </c>
      <c r="B20" s="11" t="s">
        <v>9</v>
      </c>
      <c r="C20" s="11">
        <v>1100</v>
      </c>
      <c r="D20" s="74">
        <v>0</v>
      </c>
      <c r="E20" s="112">
        <f t="shared" si="0"/>
        <v>0</v>
      </c>
      <c r="F20" s="2"/>
      <c r="G20" s="2"/>
      <c r="H20" s="2"/>
      <c r="I20" s="2"/>
      <c r="J20" s="2"/>
      <c r="K20" s="2"/>
    </row>
    <row r="21" spans="1:17" ht="30.75" thickBot="1" x14ac:dyDescent="0.3">
      <c r="A21" s="15" t="s">
        <v>13</v>
      </c>
      <c r="B21" s="9"/>
      <c r="C21" s="9">
        <v>4000</v>
      </c>
      <c r="D21" s="76">
        <v>0</v>
      </c>
      <c r="E21" s="114">
        <f t="shared" si="0"/>
        <v>0</v>
      </c>
      <c r="F21" s="2"/>
      <c r="G21" s="2"/>
      <c r="H21" s="2"/>
      <c r="I21" s="2"/>
      <c r="J21" s="2"/>
      <c r="K21" s="2"/>
      <c r="L21" s="1"/>
      <c r="M21" s="1"/>
      <c r="N21" s="1"/>
      <c r="O21" s="1"/>
      <c r="P21" s="1"/>
      <c r="Q21" s="1"/>
    </row>
    <row r="22" spans="1:17" s="1" customFormat="1" ht="15.75" thickBot="1" x14ac:dyDescent="0.3">
      <c r="F22" s="2"/>
      <c r="G22" s="2"/>
      <c r="H22" s="2"/>
      <c r="I22" s="2"/>
      <c r="J22" s="2"/>
      <c r="K22" s="2"/>
    </row>
    <row r="23" spans="1:17" ht="15.75" thickBot="1" x14ac:dyDescent="0.3">
      <c r="A23" s="141" t="s">
        <v>317</v>
      </c>
      <c r="B23" s="142"/>
      <c r="C23" s="142"/>
      <c r="D23" s="143"/>
      <c r="E23" s="77">
        <f>SUM(E8:E21)</f>
        <v>0</v>
      </c>
      <c r="F23" s="1"/>
      <c r="G23" s="1"/>
      <c r="H23" s="1"/>
      <c r="I23" s="1"/>
      <c r="J23" s="1"/>
      <c r="K23" s="1"/>
      <c r="L23" s="1"/>
      <c r="M23" s="1"/>
      <c r="N23" s="1"/>
      <c r="O23" s="1"/>
    </row>
    <row r="24" spans="1:17" x14ac:dyDescent="0.25">
      <c r="A24" s="1"/>
      <c r="C24" s="1"/>
      <c r="D24" s="1"/>
      <c r="E24" s="1"/>
      <c r="F24" s="1"/>
      <c r="G24" s="1"/>
      <c r="H24" s="1"/>
      <c r="I24" s="1"/>
      <c r="J24" s="1"/>
      <c r="K24" s="1"/>
      <c r="L24" s="1"/>
      <c r="M24" s="1"/>
      <c r="N24" s="1"/>
      <c r="O24" s="1"/>
    </row>
    <row r="25" spans="1:17" x14ac:dyDescent="0.25">
      <c r="A25" s="1"/>
      <c r="C25" s="1"/>
      <c r="D25" s="1"/>
      <c r="E25" s="1"/>
      <c r="F25" s="1"/>
      <c r="G25" s="1"/>
      <c r="H25" s="1"/>
      <c r="I25" s="1"/>
      <c r="J25" s="1"/>
      <c r="K25" s="1"/>
      <c r="L25" s="1"/>
      <c r="M25" s="1"/>
      <c r="N25" s="1"/>
      <c r="O25" s="1"/>
    </row>
  </sheetData>
  <mergeCells count="2">
    <mergeCell ref="A1:E1"/>
    <mergeCell ref="A23:D2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workbookViewId="0">
      <selection activeCell="D15" sqref="D15"/>
    </sheetView>
  </sheetViews>
  <sheetFormatPr defaultRowHeight="15" x14ac:dyDescent="0.25"/>
  <cols>
    <col min="1" max="1" width="63" customWidth="1"/>
    <col min="2" max="2" width="18.140625" customWidth="1"/>
    <col min="3" max="3" width="18.5703125" customWidth="1"/>
    <col min="4" max="4" width="20.140625" customWidth="1"/>
    <col min="5" max="5" width="15.28515625" customWidth="1"/>
    <col min="6" max="6" width="17.140625" customWidth="1"/>
  </cols>
  <sheetData>
    <row r="1" spans="1:6" ht="19.5" thickBot="1" x14ac:dyDescent="0.35">
      <c r="A1" s="138" t="s">
        <v>28</v>
      </c>
      <c r="B1" s="139"/>
      <c r="C1" s="139"/>
      <c r="D1" s="139"/>
      <c r="E1" s="139"/>
      <c r="F1" s="140"/>
    </row>
    <row r="2" spans="1:6" x14ac:dyDescent="0.25">
      <c r="A2" s="1"/>
      <c r="B2" s="1"/>
      <c r="C2" s="1"/>
      <c r="D2" s="1"/>
      <c r="E2" s="1"/>
      <c r="F2" s="1"/>
    </row>
    <row r="3" spans="1:6" x14ac:dyDescent="0.25">
      <c r="A3" s="1" t="s">
        <v>277</v>
      </c>
      <c r="B3" s="1"/>
      <c r="C3" s="1"/>
      <c r="D3" s="1"/>
      <c r="E3" s="1"/>
      <c r="F3" s="1"/>
    </row>
    <row r="4" spans="1:6" x14ac:dyDescent="0.25">
      <c r="A4" s="1" t="s">
        <v>17</v>
      </c>
      <c r="B4" s="1"/>
      <c r="C4" s="1"/>
      <c r="D4" s="1"/>
      <c r="E4" s="1"/>
      <c r="F4" s="1"/>
    </row>
    <row r="5" spans="1:6" ht="15.75" thickBot="1" x14ac:dyDescent="0.3">
      <c r="A5" s="1"/>
      <c r="B5" s="1"/>
      <c r="C5" s="1"/>
      <c r="D5" s="4"/>
      <c r="E5" s="1"/>
      <c r="F5" s="1"/>
    </row>
    <row r="6" spans="1:6" ht="39.75" thickBot="1" x14ac:dyDescent="0.3">
      <c r="A6" s="1"/>
      <c r="B6" s="20" t="s">
        <v>18</v>
      </c>
      <c r="C6" s="21" t="s">
        <v>19</v>
      </c>
      <c r="D6" s="14" t="s">
        <v>1</v>
      </c>
      <c r="E6" s="3" t="s">
        <v>27</v>
      </c>
      <c r="F6" s="54" t="s">
        <v>316</v>
      </c>
    </row>
    <row r="7" spans="1:6" ht="15.75" thickBot="1" x14ac:dyDescent="0.3">
      <c r="A7" s="5" t="s">
        <v>20</v>
      </c>
      <c r="B7" s="5"/>
      <c r="C7" s="5"/>
      <c r="D7" s="6"/>
      <c r="E7" s="6"/>
      <c r="F7" s="6"/>
    </row>
    <row r="8" spans="1:6" x14ac:dyDescent="0.25">
      <c r="A8" s="7" t="s">
        <v>21</v>
      </c>
      <c r="B8" s="79"/>
      <c r="C8" s="31"/>
      <c r="D8" s="8">
        <v>200</v>
      </c>
      <c r="E8" s="78">
        <v>0</v>
      </c>
      <c r="F8" s="115">
        <f t="shared" ref="F8:F22" si="0">SUM(D8*E8)</f>
        <v>0</v>
      </c>
    </row>
    <row r="9" spans="1:6" ht="15.75" thickBot="1" x14ac:dyDescent="0.3">
      <c r="A9" s="22"/>
      <c r="B9" s="32"/>
      <c r="C9" s="80"/>
      <c r="D9" s="24">
        <v>200</v>
      </c>
      <c r="E9" s="76">
        <v>0</v>
      </c>
      <c r="F9" s="114">
        <f t="shared" si="0"/>
        <v>0</v>
      </c>
    </row>
    <row r="10" spans="1:6" x14ac:dyDescent="0.25">
      <c r="A10" s="7" t="s">
        <v>22</v>
      </c>
      <c r="B10" s="79"/>
      <c r="C10" s="31"/>
      <c r="D10" s="8">
        <v>1200</v>
      </c>
      <c r="E10" s="78">
        <v>0</v>
      </c>
      <c r="F10" s="115">
        <f t="shared" si="0"/>
        <v>0</v>
      </c>
    </row>
    <row r="11" spans="1:6" ht="15.75" thickBot="1" x14ac:dyDescent="0.3">
      <c r="A11" s="22"/>
      <c r="B11" s="32"/>
      <c r="C11" s="80"/>
      <c r="D11" s="24">
        <v>1200</v>
      </c>
      <c r="E11" s="76">
        <v>0</v>
      </c>
      <c r="F11" s="114">
        <f t="shared" si="0"/>
        <v>0</v>
      </c>
    </row>
    <row r="12" spans="1:6" x14ac:dyDescent="0.25">
      <c r="A12" s="25" t="s">
        <v>23</v>
      </c>
      <c r="B12" s="81"/>
      <c r="C12" s="31"/>
      <c r="D12" s="26">
        <v>1500</v>
      </c>
      <c r="E12" s="78">
        <v>0</v>
      </c>
      <c r="F12" s="115">
        <f t="shared" si="0"/>
        <v>0</v>
      </c>
    </row>
    <row r="13" spans="1:6" ht="15.75" thickBot="1" x14ac:dyDescent="0.3">
      <c r="A13" s="22"/>
      <c r="B13" s="32"/>
      <c r="C13" s="80"/>
      <c r="D13" s="24">
        <v>1500</v>
      </c>
      <c r="E13" s="76">
        <v>0</v>
      </c>
      <c r="F13" s="114">
        <f t="shared" si="0"/>
        <v>0</v>
      </c>
    </row>
    <row r="14" spans="1:6" x14ac:dyDescent="0.25">
      <c r="A14" s="25" t="s">
        <v>24</v>
      </c>
      <c r="B14" s="81"/>
      <c r="C14" s="31"/>
      <c r="D14" s="26">
        <v>3400</v>
      </c>
      <c r="E14" s="78">
        <v>0</v>
      </c>
      <c r="F14" s="115">
        <f t="shared" si="0"/>
        <v>0</v>
      </c>
    </row>
    <row r="15" spans="1:6" ht="15.75" thickBot="1" x14ac:dyDescent="0.3">
      <c r="A15" s="22"/>
      <c r="B15" s="32"/>
      <c r="C15" s="80"/>
      <c r="D15" s="24">
        <v>3400</v>
      </c>
      <c r="E15" s="76">
        <v>0</v>
      </c>
      <c r="F15" s="114">
        <f t="shared" si="0"/>
        <v>0</v>
      </c>
    </row>
    <row r="16" spans="1:6" x14ac:dyDescent="0.25">
      <c r="A16" s="27" t="s">
        <v>25</v>
      </c>
      <c r="B16" s="82"/>
      <c r="C16" s="31"/>
      <c r="D16" s="28">
        <v>50000</v>
      </c>
      <c r="E16" s="78">
        <v>0</v>
      </c>
      <c r="F16" s="116">
        <f t="shared" si="0"/>
        <v>0</v>
      </c>
    </row>
    <row r="17" spans="1:6" ht="15.75" thickBot="1" x14ac:dyDescent="0.3">
      <c r="A17" s="23"/>
      <c r="B17" s="32"/>
      <c r="C17" s="80"/>
      <c r="D17" s="9">
        <v>50000</v>
      </c>
      <c r="E17" s="76">
        <v>0</v>
      </c>
      <c r="F17" s="114">
        <f t="shared" si="0"/>
        <v>0</v>
      </c>
    </row>
    <row r="18" spans="1:6" ht="15.75" thickBot="1" x14ac:dyDescent="0.3">
      <c r="A18" s="5" t="s">
        <v>26</v>
      </c>
      <c r="B18" s="29"/>
      <c r="C18" s="29"/>
      <c r="D18" s="30"/>
      <c r="E18" s="30"/>
      <c r="F18" s="40"/>
    </row>
    <row r="19" spans="1:6" x14ac:dyDescent="0.25">
      <c r="A19" s="13" t="s">
        <v>279</v>
      </c>
      <c r="B19" s="33"/>
      <c r="C19" s="34"/>
      <c r="D19" s="13">
        <v>10</v>
      </c>
      <c r="E19" s="75">
        <v>0</v>
      </c>
      <c r="F19" s="113">
        <f t="shared" si="0"/>
        <v>0</v>
      </c>
    </row>
    <row r="20" spans="1:6" x14ac:dyDescent="0.25">
      <c r="A20" s="11" t="s">
        <v>280</v>
      </c>
      <c r="B20" s="35"/>
      <c r="C20" s="36"/>
      <c r="D20" s="11">
        <v>75</v>
      </c>
      <c r="E20" s="74">
        <v>0</v>
      </c>
      <c r="F20" s="112">
        <f t="shared" si="0"/>
        <v>0</v>
      </c>
    </row>
    <row r="21" spans="1:6" x14ac:dyDescent="0.25">
      <c r="A21" s="11" t="s">
        <v>281</v>
      </c>
      <c r="B21" s="37"/>
      <c r="C21" s="36"/>
      <c r="D21" s="11">
        <v>10</v>
      </c>
      <c r="E21" s="74">
        <v>0</v>
      </c>
      <c r="F21" s="112">
        <f t="shared" si="0"/>
        <v>0</v>
      </c>
    </row>
    <row r="22" spans="1:6" ht="15.75" thickBot="1" x14ac:dyDescent="0.3">
      <c r="A22" s="9" t="s">
        <v>282</v>
      </c>
      <c r="B22" s="38"/>
      <c r="C22" s="39"/>
      <c r="D22" s="9">
        <v>70</v>
      </c>
      <c r="E22" s="76">
        <v>0</v>
      </c>
      <c r="F22" s="114">
        <f t="shared" si="0"/>
        <v>0</v>
      </c>
    </row>
    <row r="23" spans="1:6" ht="15.75" thickBot="1" x14ac:dyDescent="0.3">
      <c r="A23" s="1"/>
      <c r="B23" s="1"/>
      <c r="C23" s="1"/>
      <c r="D23" s="1"/>
      <c r="E23" s="1"/>
      <c r="F23" s="1"/>
    </row>
    <row r="24" spans="1:6" ht="15.75" thickBot="1" x14ac:dyDescent="0.3">
      <c r="A24" s="141" t="s">
        <v>318</v>
      </c>
      <c r="B24" s="142"/>
      <c r="C24" s="142"/>
      <c r="D24" s="142"/>
      <c r="E24" s="143"/>
      <c r="F24" s="77">
        <f>SUM(F8:F22)</f>
        <v>0</v>
      </c>
    </row>
    <row r="25" spans="1:6" x14ac:dyDescent="0.25">
      <c r="A25" s="1"/>
      <c r="B25" s="1"/>
      <c r="C25" s="1"/>
      <c r="D25" s="1"/>
      <c r="E25" s="1"/>
      <c r="F25" s="1"/>
    </row>
  </sheetData>
  <mergeCells count="2">
    <mergeCell ref="A1:F1"/>
    <mergeCell ref="A24:E2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8"/>
  <sheetViews>
    <sheetView workbookViewId="0">
      <selection sqref="A1:I1"/>
    </sheetView>
  </sheetViews>
  <sheetFormatPr defaultRowHeight="15" x14ac:dyDescent="0.25"/>
  <cols>
    <col min="1" max="1" width="9.140625" style="1"/>
    <col min="2" max="2" width="87.7109375" customWidth="1"/>
    <col min="3" max="3" width="55.5703125" style="1" customWidth="1"/>
    <col min="4" max="4" width="20.7109375" customWidth="1"/>
    <col min="5" max="5" width="12.85546875" customWidth="1"/>
    <col min="6" max="6" width="19.140625" customWidth="1"/>
    <col min="7" max="7" width="19.140625" style="1" customWidth="1"/>
    <col min="8" max="8" width="20.85546875" style="1" customWidth="1"/>
    <col min="9" max="9" width="20.28515625" customWidth="1"/>
  </cols>
  <sheetData>
    <row r="1" spans="1:10" ht="15" customHeight="1" thickBot="1" x14ac:dyDescent="0.35">
      <c r="A1" s="138" t="s">
        <v>29</v>
      </c>
      <c r="B1" s="139"/>
      <c r="C1" s="139"/>
      <c r="D1" s="139"/>
      <c r="E1" s="139"/>
      <c r="F1" s="139"/>
      <c r="G1" s="139"/>
      <c r="H1" s="139"/>
      <c r="I1" s="140"/>
      <c r="J1" s="1"/>
    </row>
    <row r="3" spans="1:10" x14ac:dyDescent="0.25">
      <c r="B3" s="1" t="s">
        <v>14</v>
      </c>
      <c r="D3" s="1"/>
      <c r="E3" s="1"/>
      <c r="F3" s="1"/>
      <c r="I3" s="1"/>
    </row>
    <row r="4" spans="1:10" x14ac:dyDescent="0.25">
      <c r="B4" s="1" t="s">
        <v>0</v>
      </c>
      <c r="D4" s="1"/>
      <c r="E4" s="4"/>
      <c r="F4" s="1"/>
      <c r="I4" s="1"/>
    </row>
    <row r="5" spans="1:10" s="1" customFormat="1" ht="15.75" thickBot="1" x14ac:dyDescent="0.3">
      <c r="E5" s="4"/>
    </row>
    <row r="6" spans="1:10" ht="65.25" thickBot="1" x14ac:dyDescent="0.3">
      <c r="A6" s="134" t="s">
        <v>320</v>
      </c>
      <c r="B6" s="117" t="s">
        <v>191</v>
      </c>
      <c r="C6" s="41" t="s">
        <v>178</v>
      </c>
      <c r="D6" s="52" t="s">
        <v>10</v>
      </c>
      <c r="E6" s="55" t="s">
        <v>1</v>
      </c>
      <c r="F6" s="54" t="s">
        <v>534</v>
      </c>
      <c r="G6" s="54" t="s">
        <v>535</v>
      </c>
      <c r="H6" s="54" t="s">
        <v>537</v>
      </c>
      <c r="I6" s="54" t="s">
        <v>536</v>
      </c>
    </row>
    <row r="7" spans="1:10" ht="15.75" thickBot="1" x14ac:dyDescent="0.3">
      <c r="A7" s="118"/>
      <c r="B7" s="118"/>
      <c r="C7" s="49"/>
      <c r="D7" s="49"/>
      <c r="E7" s="50"/>
      <c r="F7" s="50"/>
      <c r="G7" s="50"/>
      <c r="H7" s="50"/>
      <c r="I7" s="50"/>
    </row>
    <row r="8" spans="1:10" x14ac:dyDescent="0.25">
      <c r="A8" s="28" t="s">
        <v>321</v>
      </c>
      <c r="B8" s="119" t="s">
        <v>30</v>
      </c>
      <c r="C8" s="42"/>
      <c r="D8" s="51" t="s">
        <v>200</v>
      </c>
      <c r="E8" s="26">
        <v>10</v>
      </c>
      <c r="F8" s="83">
        <v>0</v>
      </c>
      <c r="G8" s="91"/>
      <c r="H8" s="90">
        <f>(1-G8)*F8</f>
        <v>0</v>
      </c>
      <c r="I8" s="90">
        <f>SUM(E8*H8)</f>
        <v>0</v>
      </c>
    </row>
    <row r="9" spans="1:10" x14ac:dyDescent="0.25">
      <c r="A9" s="11" t="s">
        <v>322</v>
      </c>
      <c r="B9" s="120" t="s">
        <v>31</v>
      </c>
      <c r="C9" s="43"/>
      <c r="D9" s="17" t="s">
        <v>200</v>
      </c>
      <c r="E9" s="11">
        <v>10</v>
      </c>
      <c r="F9" s="84">
        <v>0</v>
      </c>
      <c r="G9" s="86">
        <f>$G$8</f>
        <v>0</v>
      </c>
      <c r="H9" s="87">
        <f>(1-G9)*F9</f>
        <v>0</v>
      </c>
      <c r="I9" s="87">
        <f>SUM(E9*H9)</f>
        <v>0</v>
      </c>
    </row>
    <row r="10" spans="1:10" x14ac:dyDescent="0.25">
      <c r="A10" s="11" t="s">
        <v>323</v>
      </c>
      <c r="B10" s="120" t="s">
        <v>32</v>
      </c>
      <c r="C10" s="63"/>
      <c r="D10" s="17" t="s">
        <v>200</v>
      </c>
      <c r="E10" s="11">
        <v>10</v>
      </c>
      <c r="F10" s="84">
        <v>0</v>
      </c>
      <c r="G10" s="86">
        <f>$G$8</f>
        <v>0</v>
      </c>
      <c r="H10" s="87">
        <f t="shared" ref="H10:H73" si="0">(1-G10)*F10</f>
        <v>0</v>
      </c>
      <c r="I10" s="87">
        <f t="shared" ref="I10:I73" si="1">SUM(E10*H10)</f>
        <v>0</v>
      </c>
    </row>
    <row r="11" spans="1:10" x14ac:dyDescent="0.25">
      <c r="A11" s="11" t="s">
        <v>324</v>
      </c>
      <c r="B11" s="120" t="s">
        <v>33</v>
      </c>
      <c r="C11" s="63"/>
      <c r="D11" s="17" t="s">
        <v>200</v>
      </c>
      <c r="E11" s="11">
        <v>10</v>
      </c>
      <c r="F11" s="84">
        <v>0</v>
      </c>
      <c r="G11" s="86">
        <f t="shared" ref="G11:G74" si="2">$G$8</f>
        <v>0</v>
      </c>
      <c r="H11" s="87">
        <f t="shared" si="0"/>
        <v>0</v>
      </c>
      <c r="I11" s="87">
        <f t="shared" si="1"/>
        <v>0</v>
      </c>
    </row>
    <row r="12" spans="1:10" x14ac:dyDescent="0.25">
      <c r="A12" s="11" t="s">
        <v>325</v>
      </c>
      <c r="B12" s="120" t="s">
        <v>34</v>
      </c>
      <c r="C12" s="63"/>
      <c r="D12" s="17" t="s">
        <v>200</v>
      </c>
      <c r="E12" s="11">
        <v>10</v>
      </c>
      <c r="F12" s="84">
        <v>0</v>
      </c>
      <c r="G12" s="86">
        <f t="shared" si="2"/>
        <v>0</v>
      </c>
      <c r="H12" s="87">
        <f t="shared" si="0"/>
        <v>0</v>
      </c>
      <c r="I12" s="87">
        <f t="shared" si="1"/>
        <v>0</v>
      </c>
    </row>
    <row r="13" spans="1:10" x14ac:dyDescent="0.25">
      <c r="A13" s="11" t="s">
        <v>326</v>
      </c>
      <c r="B13" s="121" t="s">
        <v>225</v>
      </c>
      <c r="C13" s="62"/>
      <c r="D13" s="17" t="s">
        <v>200</v>
      </c>
      <c r="E13" s="11">
        <v>1</v>
      </c>
      <c r="F13" s="84">
        <v>0</v>
      </c>
      <c r="G13" s="86">
        <f t="shared" si="2"/>
        <v>0</v>
      </c>
      <c r="H13" s="87">
        <f t="shared" si="0"/>
        <v>0</v>
      </c>
      <c r="I13" s="87">
        <f t="shared" si="1"/>
        <v>0</v>
      </c>
    </row>
    <row r="14" spans="1:10" ht="16.5" customHeight="1" x14ac:dyDescent="0.25">
      <c r="A14" s="11" t="s">
        <v>327</v>
      </c>
      <c r="B14" s="120" t="s">
        <v>208</v>
      </c>
      <c r="C14" s="63"/>
      <c r="D14" s="17" t="s">
        <v>200</v>
      </c>
      <c r="E14" s="11">
        <v>6</v>
      </c>
      <c r="F14" s="84">
        <v>0</v>
      </c>
      <c r="G14" s="86">
        <f t="shared" si="2"/>
        <v>0</v>
      </c>
      <c r="H14" s="87">
        <f t="shared" si="0"/>
        <v>0</v>
      </c>
      <c r="I14" s="87">
        <f t="shared" si="1"/>
        <v>0</v>
      </c>
    </row>
    <row r="15" spans="1:10" ht="18" customHeight="1" x14ac:dyDescent="0.25">
      <c r="A15" s="11" t="s">
        <v>328</v>
      </c>
      <c r="B15" s="122" t="s">
        <v>35</v>
      </c>
      <c r="C15" s="64"/>
      <c r="D15" s="17" t="s">
        <v>200</v>
      </c>
      <c r="E15" s="11">
        <v>10</v>
      </c>
      <c r="F15" s="84">
        <v>0</v>
      </c>
      <c r="G15" s="86">
        <f t="shared" si="2"/>
        <v>0</v>
      </c>
      <c r="H15" s="87">
        <f t="shared" si="0"/>
        <v>0</v>
      </c>
      <c r="I15" s="87">
        <f t="shared" si="1"/>
        <v>0</v>
      </c>
    </row>
    <row r="16" spans="1:10" ht="31.5" customHeight="1" x14ac:dyDescent="0.25">
      <c r="A16" s="11" t="s">
        <v>329</v>
      </c>
      <c r="B16" s="123" t="s">
        <v>190</v>
      </c>
      <c r="C16" s="65"/>
      <c r="D16" s="17" t="s">
        <v>200</v>
      </c>
      <c r="E16" s="11">
        <v>3</v>
      </c>
      <c r="F16" s="84">
        <v>0</v>
      </c>
      <c r="G16" s="86">
        <f t="shared" si="2"/>
        <v>0</v>
      </c>
      <c r="H16" s="87">
        <f t="shared" si="0"/>
        <v>0</v>
      </c>
      <c r="I16" s="87">
        <f t="shared" si="1"/>
        <v>0</v>
      </c>
    </row>
    <row r="17" spans="1:9" ht="27" customHeight="1" x14ac:dyDescent="0.25">
      <c r="A17" s="11" t="s">
        <v>330</v>
      </c>
      <c r="B17" s="123" t="s">
        <v>36</v>
      </c>
      <c r="C17" s="65"/>
      <c r="D17" s="17" t="s">
        <v>200</v>
      </c>
      <c r="E17" s="11">
        <v>15</v>
      </c>
      <c r="F17" s="84">
        <v>0</v>
      </c>
      <c r="G17" s="86">
        <f t="shared" si="2"/>
        <v>0</v>
      </c>
      <c r="H17" s="87">
        <f t="shared" si="0"/>
        <v>0</v>
      </c>
      <c r="I17" s="87">
        <f t="shared" si="1"/>
        <v>0</v>
      </c>
    </row>
    <row r="18" spans="1:9" x14ac:dyDescent="0.25">
      <c r="A18" s="11" t="s">
        <v>331</v>
      </c>
      <c r="B18" s="120" t="s">
        <v>37</v>
      </c>
      <c r="C18" s="63"/>
      <c r="D18" s="17" t="s">
        <v>200</v>
      </c>
      <c r="E18" s="11">
        <v>40</v>
      </c>
      <c r="F18" s="84">
        <v>0</v>
      </c>
      <c r="G18" s="86">
        <f t="shared" si="2"/>
        <v>0</v>
      </c>
      <c r="H18" s="87">
        <f t="shared" si="0"/>
        <v>0</v>
      </c>
      <c r="I18" s="87">
        <f t="shared" si="1"/>
        <v>0</v>
      </c>
    </row>
    <row r="19" spans="1:9" x14ac:dyDescent="0.25">
      <c r="A19" s="11" t="s">
        <v>332</v>
      </c>
      <c r="B19" s="124" t="s">
        <v>38</v>
      </c>
      <c r="C19" s="66"/>
      <c r="D19" s="17" t="s">
        <v>200</v>
      </c>
      <c r="E19" s="11">
        <v>100</v>
      </c>
      <c r="F19" s="84">
        <v>0</v>
      </c>
      <c r="G19" s="86">
        <f t="shared" si="2"/>
        <v>0</v>
      </c>
      <c r="H19" s="87">
        <f t="shared" si="0"/>
        <v>0</v>
      </c>
      <c r="I19" s="87">
        <f t="shared" si="1"/>
        <v>0</v>
      </c>
    </row>
    <row r="20" spans="1:9" x14ac:dyDescent="0.25">
      <c r="A20" s="11" t="s">
        <v>333</v>
      </c>
      <c r="B20" s="125" t="s">
        <v>39</v>
      </c>
      <c r="C20" s="61" t="s">
        <v>179</v>
      </c>
      <c r="D20" s="17" t="s">
        <v>232</v>
      </c>
      <c r="E20" s="11">
        <v>20</v>
      </c>
      <c r="F20" s="84">
        <v>0</v>
      </c>
      <c r="G20" s="86">
        <f t="shared" si="2"/>
        <v>0</v>
      </c>
      <c r="H20" s="87">
        <f t="shared" si="0"/>
        <v>0</v>
      </c>
      <c r="I20" s="87">
        <f t="shared" si="1"/>
        <v>0</v>
      </c>
    </row>
    <row r="21" spans="1:9" x14ac:dyDescent="0.25">
      <c r="A21" s="11" t="s">
        <v>334</v>
      </c>
      <c r="B21" s="125" t="s">
        <v>40</v>
      </c>
      <c r="C21" s="61" t="s">
        <v>179</v>
      </c>
      <c r="D21" s="17" t="s">
        <v>232</v>
      </c>
      <c r="E21" s="11">
        <v>20</v>
      </c>
      <c r="F21" s="84">
        <v>0</v>
      </c>
      <c r="G21" s="86">
        <f t="shared" si="2"/>
        <v>0</v>
      </c>
      <c r="H21" s="87">
        <f t="shared" si="0"/>
        <v>0</v>
      </c>
      <c r="I21" s="87">
        <f t="shared" si="1"/>
        <v>0</v>
      </c>
    </row>
    <row r="22" spans="1:9" x14ac:dyDescent="0.25">
      <c r="A22" s="11" t="s">
        <v>335</v>
      </c>
      <c r="B22" s="125" t="s">
        <v>41</v>
      </c>
      <c r="C22" s="61" t="s">
        <v>179</v>
      </c>
      <c r="D22" s="17" t="s">
        <v>232</v>
      </c>
      <c r="E22" s="11">
        <v>20</v>
      </c>
      <c r="F22" s="84">
        <v>0</v>
      </c>
      <c r="G22" s="86">
        <f t="shared" si="2"/>
        <v>0</v>
      </c>
      <c r="H22" s="87">
        <f t="shared" si="0"/>
        <v>0</v>
      </c>
      <c r="I22" s="87">
        <f t="shared" si="1"/>
        <v>0</v>
      </c>
    </row>
    <row r="23" spans="1:9" x14ac:dyDescent="0.25">
      <c r="A23" s="11" t="s">
        <v>336</v>
      </c>
      <c r="B23" s="125" t="s">
        <v>42</v>
      </c>
      <c r="C23" s="61" t="s">
        <v>179</v>
      </c>
      <c r="D23" s="17" t="s">
        <v>232</v>
      </c>
      <c r="E23" s="11">
        <v>20</v>
      </c>
      <c r="F23" s="84">
        <v>0</v>
      </c>
      <c r="G23" s="86">
        <f t="shared" si="2"/>
        <v>0</v>
      </c>
      <c r="H23" s="87">
        <f t="shared" si="0"/>
        <v>0</v>
      </c>
      <c r="I23" s="87">
        <f t="shared" si="1"/>
        <v>0</v>
      </c>
    </row>
    <row r="24" spans="1:9" ht="15.75" customHeight="1" x14ac:dyDescent="0.25">
      <c r="A24" s="11" t="s">
        <v>337</v>
      </c>
      <c r="B24" s="126" t="s">
        <v>43</v>
      </c>
      <c r="C24" s="67"/>
      <c r="D24" s="17" t="s">
        <v>235</v>
      </c>
      <c r="E24" s="11">
        <v>5</v>
      </c>
      <c r="F24" s="84">
        <v>0</v>
      </c>
      <c r="G24" s="86">
        <f t="shared" si="2"/>
        <v>0</v>
      </c>
      <c r="H24" s="87">
        <f t="shared" si="0"/>
        <v>0</v>
      </c>
      <c r="I24" s="87">
        <f t="shared" si="1"/>
        <v>0</v>
      </c>
    </row>
    <row r="25" spans="1:9" ht="28.5" customHeight="1" x14ac:dyDescent="0.25">
      <c r="A25" s="11" t="s">
        <v>338</v>
      </c>
      <c r="B25" s="127" t="s">
        <v>44</v>
      </c>
      <c r="C25" s="58"/>
      <c r="D25" s="17" t="s">
        <v>183</v>
      </c>
      <c r="E25" s="11">
        <v>2</v>
      </c>
      <c r="F25" s="84">
        <v>0</v>
      </c>
      <c r="G25" s="86">
        <f t="shared" si="2"/>
        <v>0</v>
      </c>
      <c r="H25" s="87">
        <f t="shared" si="0"/>
        <v>0</v>
      </c>
      <c r="I25" s="87">
        <f t="shared" si="1"/>
        <v>0</v>
      </c>
    </row>
    <row r="26" spans="1:9" x14ac:dyDescent="0.25">
      <c r="A26" s="11" t="s">
        <v>339</v>
      </c>
      <c r="B26" s="125" t="s">
        <v>45</v>
      </c>
      <c r="C26" s="57"/>
      <c r="D26" s="17" t="s">
        <v>200</v>
      </c>
      <c r="E26" s="11">
        <v>10</v>
      </c>
      <c r="F26" s="84">
        <v>0</v>
      </c>
      <c r="G26" s="86">
        <f t="shared" si="2"/>
        <v>0</v>
      </c>
      <c r="H26" s="87">
        <f t="shared" si="0"/>
        <v>0</v>
      </c>
      <c r="I26" s="87">
        <f t="shared" si="1"/>
        <v>0</v>
      </c>
    </row>
    <row r="27" spans="1:9" ht="18" customHeight="1" x14ac:dyDescent="0.25">
      <c r="A27" s="11" t="s">
        <v>340</v>
      </c>
      <c r="B27" s="126" t="s">
        <v>46</v>
      </c>
      <c r="C27" s="67"/>
      <c r="D27" s="17" t="s">
        <v>200</v>
      </c>
      <c r="E27" s="11">
        <v>5</v>
      </c>
      <c r="F27" s="84">
        <v>0</v>
      </c>
      <c r="G27" s="86">
        <f t="shared" si="2"/>
        <v>0</v>
      </c>
      <c r="H27" s="87">
        <f t="shared" si="0"/>
        <v>0</v>
      </c>
      <c r="I27" s="87">
        <f t="shared" si="1"/>
        <v>0</v>
      </c>
    </row>
    <row r="28" spans="1:9" ht="28.5" customHeight="1" x14ac:dyDescent="0.25">
      <c r="A28" s="11" t="s">
        <v>341</v>
      </c>
      <c r="B28" s="127" t="s">
        <v>47</v>
      </c>
      <c r="C28" s="58"/>
      <c r="D28" s="17" t="s">
        <v>200</v>
      </c>
      <c r="E28" s="11">
        <v>1</v>
      </c>
      <c r="F28" s="84">
        <v>0</v>
      </c>
      <c r="G28" s="86">
        <f t="shared" si="2"/>
        <v>0</v>
      </c>
      <c r="H28" s="87">
        <f t="shared" si="0"/>
        <v>0</v>
      </c>
      <c r="I28" s="87">
        <f t="shared" si="1"/>
        <v>0</v>
      </c>
    </row>
    <row r="29" spans="1:9" ht="28.5" customHeight="1" x14ac:dyDescent="0.25">
      <c r="A29" s="11" t="s">
        <v>342</v>
      </c>
      <c r="B29" s="127" t="s">
        <v>48</v>
      </c>
      <c r="C29" s="58"/>
      <c r="D29" s="17" t="s">
        <v>200</v>
      </c>
      <c r="E29" s="11">
        <v>1</v>
      </c>
      <c r="F29" s="84">
        <v>0</v>
      </c>
      <c r="G29" s="86">
        <f t="shared" si="2"/>
        <v>0</v>
      </c>
      <c r="H29" s="87">
        <f t="shared" si="0"/>
        <v>0</v>
      </c>
      <c r="I29" s="87">
        <f t="shared" si="1"/>
        <v>0</v>
      </c>
    </row>
    <row r="30" spans="1:9" x14ac:dyDescent="0.25">
      <c r="A30" s="11" t="s">
        <v>343</v>
      </c>
      <c r="B30" s="125" t="s">
        <v>49</v>
      </c>
      <c r="C30" s="57"/>
      <c r="D30" s="17" t="s">
        <v>200</v>
      </c>
      <c r="E30" s="11">
        <v>20</v>
      </c>
      <c r="F30" s="84">
        <v>0</v>
      </c>
      <c r="G30" s="86">
        <f t="shared" si="2"/>
        <v>0</v>
      </c>
      <c r="H30" s="87">
        <f t="shared" si="0"/>
        <v>0</v>
      </c>
      <c r="I30" s="87">
        <f t="shared" si="1"/>
        <v>0</v>
      </c>
    </row>
    <row r="31" spans="1:9" x14ac:dyDescent="0.25">
      <c r="A31" s="11" t="s">
        <v>344</v>
      </c>
      <c r="B31" s="125" t="s">
        <v>50</v>
      </c>
      <c r="C31" s="57"/>
      <c r="D31" s="17" t="s">
        <v>200</v>
      </c>
      <c r="E31" s="11">
        <v>20</v>
      </c>
      <c r="F31" s="84">
        <v>0</v>
      </c>
      <c r="G31" s="86">
        <f t="shared" si="2"/>
        <v>0</v>
      </c>
      <c r="H31" s="87">
        <f t="shared" si="0"/>
        <v>0</v>
      </c>
      <c r="I31" s="87">
        <f t="shared" si="1"/>
        <v>0</v>
      </c>
    </row>
    <row r="32" spans="1:9" x14ac:dyDescent="0.25">
      <c r="A32" s="11" t="s">
        <v>345</v>
      </c>
      <c r="B32" s="125" t="s">
        <v>51</v>
      </c>
      <c r="C32" s="57"/>
      <c r="D32" s="17" t="s">
        <v>200</v>
      </c>
      <c r="E32" s="11">
        <v>1</v>
      </c>
      <c r="F32" s="84">
        <v>0</v>
      </c>
      <c r="G32" s="86">
        <f t="shared" si="2"/>
        <v>0</v>
      </c>
      <c r="H32" s="87">
        <f t="shared" si="0"/>
        <v>0</v>
      </c>
      <c r="I32" s="87">
        <f t="shared" si="1"/>
        <v>0</v>
      </c>
    </row>
    <row r="33" spans="1:9" x14ac:dyDescent="0.25">
      <c r="A33" s="11" t="s">
        <v>346</v>
      </c>
      <c r="B33" s="125" t="s">
        <v>52</v>
      </c>
      <c r="C33" s="57"/>
      <c r="D33" s="17" t="s">
        <v>200</v>
      </c>
      <c r="E33" s="11">
        <v>1</v>
      </c>
      <c r="F33" s="84">
        <v>0</v>
      </c>
      <c r="G33" s="86">
        <f t="shared" si="2"/>
        <v>0</v>
      </c>
      <c r="H33" s="87">
        <f t="shared" si="0"/>
        <v>0</v>
      </c>
      <c r="I33" s="87">
        <f t="shared" si="1"/>
        <v>0</v>
      </c>
    </row>
    <row r="34" spans="1:9" x14ac:dyDescent="0.25">
      <c r="A34" s="11" t="s">
        <v>347</v>
      </c>
      <c r="B34" s="125" t="s">
        <v>53</v>
      </c>
      <c r="C34" s="57"/>
      <c r="D34" s="17" t="s">
        <v>200</v>
      </c>
      <c r="E34" s="11">
        <v>5</v>
      </c>
      <c r="F34" s="84">
        <v>0</v>
      </c>
      <c r="G34" s="86">
        <f t="shared" si="2"/>
        <v>0</v>
      </c>
      <c r="H34" s="87">
        <f t="shared" si="0"/>
        <v>0</v>
      </c>
      <c r="I34" s="87">
        <f t="shared" si="1"/>
        <v>0</v>
      </c>
    </row>
    <row r="35" spans="1:9" ht="28.5" customHeight="1" x14ac:dyDescent="0.25">
      <c r="A35" s="11" t="s">
        <v>348</v>
      </c>
      <c r="B35" s="127" t="s">
        <v>54</v>
      </c>
      <c r="C35" s="58"/>
      <c r="D35" s="17" t="s">
        <v>200</v>
      </c>
      <c r="E35" s="11">
        <v>1</v>
      </c>
      <c r="F35" s="84">
        <v>0</v>
      </c>
      <c r="G35" s="86">
        <f t="shared" si="2"/>
        <v>0</v>
      </c>
      <c r="H35" s="87">
        <f t="shared" si="0"/>
        <v>0</v>
      </c>
      <c r="I35" s="87">
        <f t="shared" si="1"/>
        <v>0</v>
      </c>
    </row>
    <row r="36" spans="1:9" x14ac:dyDescent="0.25">
      <c r="A36" s="11" t="s">
        <v>349</v>
      </c>
      <c r="B36" s="128" t="s">
        <v>55</v>
      </c>
      <c r="C36" s="59"/>
      <c r="D36" s="17" t="s">
        <v>200</v>
      </c>
      <c r="E36" s="11">
        <v>10</v>
      </c>
      <c r="F36" s="84">
        <v>0</v>
      </c>
      <c r="G36" s="86">
        <f t="shared" si="2"/>
        <v>0</v>
      </c>
      <c r="H36" s="87">
        <f t="shared" si="0"/>
        <v>0</v>
      </c>
      <c r="I36" s="87">
        <f t="shared" si="1"/>
        <v>0</v>
      </c>
    </row>
    <row r="37" spans="1:9" ht="16.5" customHeight="1" x14ac:dyDescent="0.25">
      <c r="A37" s="11" t="s">
        <v>350</v>
      </c>
      <c r="B37" s="126" t="s">
        <v>237</v>
      </c>
      <c r="C37" s="67"/>
      <c r="D37" s="17" t="s">
        <v>183</v>
      </c>
      <c r="E37" s="11">
        <v>2</v>
      </c>
      <c r="F37" s="84">
        <v>0</v>
      </c>
      <c r="G37" s="86">
        <f t="shared" si="2"/>
        <v>0</v>
      </c>
      <c r="H37" s="87">
        <f t="shared" si="0"/>
        <v>0</v>
      </c>
      <c r="I37" s="87">
        <f t="shared" si="1"/>
        <v>0</v>
      </c>
    </row>
    <row r="38" spans="1:9" ht="27" customHeight="1" x14ac:dyDescent="0.25">
      <c r="A38" s="11" t="s">
        <v>351</v>
      </c>
      <c r="B38" s="127" t="s">
        <v>238</v>
      </c>
      <c r="C38" s="58"/>
      <c r="D38" s="17" t="s">
        <v>183</v>
      </c>
      <c r="E38" s="11">
        <v>5</v>
      </c>
      <c r="F38" s="84">
        <v>0</v>
      </c>
      <c r="G38" s="86">
        <f t="shared" si="2"/>
        <v>0</v>
      </c>
      <c r="H38" s="87">
        <f t="shared" si="0"/>
        <v>0</v>
      </c>
      <c r="I38" s="87">
        <f t="shared" si="1"/>
        <v>0</v>
      </c>
    </row>
    <row r="39" spans="1:9" x14ac:dyDescent="0.25">
      <c r="A39" s="11" t="s">
        <v>352</v>
      </c>
      <c r="B39" s="125" t="s">
        <v>239</v>
      </c>
      <c r="C39" s="57"/>
      <c r="D39" s="17" t="s">
        <v>183</v>
      </c>
      <c r="E39" s="11">
        <v>1</v>
      </c>
      <c r="F39" s="84">
        <v>0</v>
      </c>
      <c r="G39" s="86">
        <f t="shared" si="2"/>
        <v>0</v>
      </c>
      <c r="H39" s="87">
        <f t="shared" si="0"/>
        <v>0</v>
      </c>
      <c r="I39" s="87">
        <f t="shared" si="1"/>
        <v>0</v>
      </c>
    </row>
    <row r="40" spans="1:9" x14ac:dyDescent="0.25">
      <c r="A40" s="11" t="s">
        <v>353</v>
      </c>
      <c r="B40" s="125" t="s">
        <v>56</v>
      </c>
      <c r="C40" s="57"/>
      <c r="D40" s="17" t="s">
        <v>200</v>
      </c>
      <c r="E40" s="11">
        <v>100</v>
      </c>
      <c r="F40" s="84">
        <v>0</v>
      </c>
      <c r="G40" s="86">
        <f t="shared" si="2"/>
        <v>0</v>
      </c>
      <c r="H40" s="87">
        <f t="shared" si="0"/>
        <v>0</v>
      </c>
      <c r="I40" s="87">
        <f t="shared" si="1"/>
        <v>0</v>
      </c>
    </row>
    <row r="41" spans="1:9" ht="16.5" customHeight="1" x14ac:dyDescent="0.25">
      <c r="A41" s="11" t="s">
        <v>354</v>
      </c>
      <c r="B41" s="126" t="s">
        <v>240</v>
      </c>
      <c r="C41" s="67"/>
      <c r="D41" s="17" t="s">
        <v>216</v>
      </c>
      <c r="E41" s="11">
        <v>100</v>
      </c>
      <c r="F41" s="84">
        <v>0</v>
      </c>
      <c r="G41" s="86">
        <f t="shared" si="2"/>
        <v>0</v>
      </c>
      <c r="H41" s="87">
        <f t="shared" si="0"/>
        <v>0</v>
      </c>
      <c r="I41" s="87">
        <f t="shared" si="1"/>
        <v>0</v>
      </c>
    </row>
    <row r="42" spans="1:9" ht="17.25" customHeight="1" x14ac:dyDescent="0.25">
      <c r="A42" s="11" t="s">
        <v>355</v>
      </c>
      <c r="B42" s="127" t="s">
        <v>241</v>
      </c>
      <c r="C42" s="58" t="s">
        <v>242</v>
      </c>
      <c r="D42" s="17" t="s">
        <v>228</v>
      </c>
      <c r="E42" s="11">
        <v>200</v>
      </c>
      <c r="F42" s="84">
        <v>0</v>
      </c>
      <c r="G42" s="86">
        <f t="shared" si="2"/>
        <v>0</v>
      </c>
      <c r="H42" s="87">
        <f t="shared" si="0"/>
        <v>0</v>
      </c>
      <c r="I42" s="87">
        <f t="shared" si="1"/>
        <v>0</v>
      </c>
    </row>
    <row r="43" spans="1:9" ht="28.5" customHeight="1" x14ac:dyDescent="0.25">
      <c r="A43" s="11" t="s">
        <v>356</v>
      </c>
      <c r="B43" s="127" t="s">
        <v>57</v>
      </c>
      <c r="C43" s="58"/>
      <c r="D43" s="17" t="s">
        <v>200</v>
      </c>
      <c r="E43" s="11">
        <v>1</v>
      </c>
      <c r="F43" s="84">
        <v>0</v>
      </c>
      <c r="G43" s="86">
        <f t="shared" si="2"/>
        <v>0</v>
      </c>
      <c r="H43" s="87">
        <f t="shared" si="0"/>
        <v>0</v>
      </c>
      <c r="I43" s="87">
        <f t="shared" si="1"/>
        <v>0</v>
      </c>
    </row>
    <row r="44" spans="1:9" ht="24" customHeight="1" x14ac:dyDescent="0.25">
      <c r="A44" s="11" t="s">
        <v>357</v>
      </c>
      <c r="B44" s="129" t="s">
        <v>244</v>
      </c>
      <c r="C44" s="67"/>
      <c r="D44" s="17" t="s">
        <v>228</v>
      </c>
      <c r="E44" s="11">
        <v>20</v>
      </c>
      <c r="F44" s="84">
        <v>0</v>
      </c>
      <c r="G44" s="86">
        <f t="shared" si="2"/>
        <v>0</v>
      </c>
      <c r="H44" s="87">
        <f t="shared" si="0"/>
        <v>0</v>
      </c>
      <c r="I44" s="87">
        <f t="shared" si="1"/>
        <v>0</v>
      </c>
    </row>
    <row r="45" spans="1:9" ht="31.5" customHeight="1" x14ac:dyDescent="0.25">
      <c r="A45" s="11" t="s">
        <v>358</v>
      </c>
      <c r="B45" s="127" t="s">
        <v>243</v>
      </c>
      <c r="C45" s="58"/>
      <c r="D45" s="17" t="s">
        <v>228</v>
      </c>
      <c r="E45" s="11">
        <v>20</v>
      </c>
      <c r="F45" s="84">
        <v>0</v>
      </c>
      <c r="G45" s="86">
        <f t="shared" si="2"/>
        <v>0</v>
      </c>
      <c r="H45" s="87">
        <f t="shared" si="0"/>
        <v>0</v>
      </c>
      <c r="I45" s="87">
        <f t="shared" si="1"/>
        <v>0</v>
      </c>
    </row>
    <row r="46" spans="1:9" ht="30" x14ac:dyDescent="0.25">
      <c r="A46" s="11" t="s">
        <v>359</v>
      </c>
      <c r="B46" s="127" t="s">
        <v>245</v>
      </c>
      <c r="C46" s="57"/>
      <c r="D46" s="17" t="s">
        <v>228</v>
      </c>
      <c r="E46" s="11">
        <v>20</v>
      </c>
      <c r="F46" s="84">
        <v>0</v>
      </c>
      <c r="G46" s="86">
        <f t="shared" si="2"/>
        <v>0</v>
      </c>
      <c r="H46" s="87">
        <f t="shared" si="0"/>
        <v>0</v>
      </c>
      <c r="I46" s="87">
        <f t="shared" si="1"/>
        <v>0</v>
      </c>
    </row>
    <row r="47" spans="1:9" ht="27" customHeight="1" x14ac:dyDescent="0.25">
      <c r="A47" s="11" t="s">
        <v>360</v>
      </c>
      <c r="B47" s="127" t="s">
        <v>246</v>
      </c>
      <c r="C47" s="57"/>
      <c r="D47" s="17" t="s">
        <v>228</v>
      </c>
      <c r="E47" s="11">
        <v>40</v>
      </c>
      <c r="F47" s="84">
        <v>0</v>
      </c>
      <c r="G47" s="86">
        <f t="shared" si="2"/>
        <v>0</v>
      </c>
      <c r="H47" s="87">
        <f t="shared" si="0"/>
        <v>0</v>
      </c>
      <c r="I47" s="87">
        <f t="shared" si="1"/>
        <v>0</v>
      </c>
    </row>
    <row r="48" spans="1:9" x14ac:dyDescent="0.25">
      <c r="A48" s="11" t="s">
        <v>361</v>
      </c>
      <c r="B48" s="128" t="s">
        <v>220</v>
      </c>
      <c r="C48" s="62"/>
      <c r="D48" s="17" t="s">
        <v>200</v>
      </c>
      <c r="E48" s="11">
        <v>1</v>
      </c>
      <c r="F48" s="84">
        <v>0</v>
      </c>
      <c r="G48" s="86">
        <f t="shared" si="2"/>
        <v>0</v>
      </c>
      <c r="H48" s="87">
        <f t="shared" si="0"/>
        <v>0</v>
      </c>
      <c r="I48" s="87">
        <f t="shared" si="1"/>
        <v>0</v>
      </c>
    </row>
    <row r="49" spans="1:9" x14ac:dyDescent="0.25">
      <c r="A49" s="11" t="s">
        <v>362</v>
      </c>
      <c r="B49" s="121" t="s">
        <v>221</v>
      </c>
      <c r="C49" s="62"/>
      <c r="D49" s="17" t="s">
        <v>200</v>
      </c>
      <c r="E49" s="11">
        <v>1</v>
      </c>
      <c r="F49" s="84">
        <v>0</v>
      </c>
      <c r="G49" s="86">
        <f t="shared" si="2"/>
        <v>0</v>
      </c>
      <c r="H49" s="87">
        <f t="shared" si="0"/>
        <v>0</v>
      </c>
      <c r="I49" s="87">
        <f t="shared" si="1"/>
        <v>0</v>
      </c>
    </row>
    <row r="50" spans="1:9" ht="25.5" customHeight="1" x14ac:dyDescent="0.25">
      <c r="A50" s="11" t="s">
        <v>363</v>
      </c>
      <c r="B50" s="129" t="s">
        <v>206</v>
      </c>
      <c r="C50" s="67"/>
      <c r="D50" s="17" t="s">
        <v>200</v>
      </c>
      <c r="E50" s="11">
        <v>5</v>
      </c>
      <c r="F50" s="84">
        <v>0</v>
      </c>
      <c r="G50" s="86">
        <f t="shared" si="2"/>
        <v>0</v>
      </c>
      <c r="H50" s="87">
        <f t="shared" si="0"/>
        <v>0</v>
      </c>
      <c r="I50" s="87">
        <f t="shared" si="1"/>
        <v>0</v>
      </c>
    </row>
    <row r="51" spans="1:9" ht="27" customHeight="1" x14ac:dyDescent="0.25">
      <c r="A51" s="11" t="s">
        <v>364</v>
      </c>
      <c r="B51" s="127" t="s">
        <v>175</v>
      </c>
      <c r="C51" s="58"/>
      <c r="D51" s="17" t="s">
        <v>200</v>
      </c>
      <c r="E51" s="11">
        <v>5</v>
      </c>
      <c r="F51" s="84">
        <v>0</v>
      </c>
      <c r="G51" s="86">
        <f t="shared" si="2"/>
        <v>0</v>
      </c>
      <c r="H51" s="87">
        <f t="shared" si="0"/>
        <v>0</v>
      </c>
      <c r="I51" s="87">
        <f t="shared" si="1"/>
        <v>0</v>
      </c>
    </row>
    <row r="52" spans="1:9" ht="29.25" customHeight="1" x14ac:dyDescent="0.25">
      <c r="A52" s="11" t="s">
        <v>365</v>
      </c>
      <c r="B52" s="127" t="s">
        <v>207</v>
      </c>
      <c r="C52" s="57"/>
      <c r="D52" s="17" t="s">
        <v>200</v>
      </c>
      <c r="E52" s="11">
        <v>5</v>
      </c>
      <c r="F52" s="84">
        <v>0</v>
      </c>
      <c r="G52" s="86">
        <f t="shared" si="2"/>
        <v>0</v>
      </c>
      <c r="H52" s="87">
        <f t="shared" si="0"/>
        <v>0</v>
      </c>
      <c r="I52" s="87">
        <f t="shared" si="1"/>
        <v>0</v>
      </c>
    </row>
    <row r="53" spans="1:9" ht="105.75" customHeight="1" x14ac:dyDescent="0.25">
      <c r="A53" s="11" t="s">
        <v>366</v>
      </c>
      <c r="B53" s="130" t="s">
        <v>58</v>
      </c>
      <c r="C53" s="60" t="s">
        <v>247</v>
      </c>
      <c r="D53" s="17" t="s">
        <v>200</v>
      </c>
      <c r="E53" s="11">
        <v>3</v>
      </c>
      <c r="F53" s="84">
        <v>0</v>
      </c>
      <c r="G53" s="86">
        <f t="shared" si="2"/>
        <v>0</v>
      </c>
      <c r="H53" s="87">
        <f t="shared" si="0"/>
        <v>0</v>
      </c>
      <c r="I53" s="87">
        <f t="shared" si="1"/>
        <v>0</v>
      </c>
    </row>
    <row r="54" spans="1:9" ht="27" customHeight="1" x14ac:dyDescent="0.25">
      <c r="A54" s="11" t="s">
        <v>367</v>
      </c>
      <c r="B54" s="127" t="s">
        <v>254</v>
      </c>
      <c r="C54" s="61"/>
      <c r="D54" s="17" t="s">
        <v>200</v>
      </c>
      <c r="E54" s="11">
        <v>40</v>
      </c>
      <c r="F54" s="84">
        <v>0</v>
      </c>
      <c r="G54" s="86">
        <f t="shared" si="2"/>
        <v>0</v>
      </c>
      <c r="H54" s="87">
        <f t="shared" si="0"/>
        <v>0</v>
      </c>
      <c r="I54" s="87">
        <f t="shared" si="1"/>
        <v>0</v>
      </c>
    </row>
    <row r="55" spans="1:9" x14ac:dyDescent="0.25">
      <c r="A55" s="11" t="s">
        <v>368</v>
      </c>
      <c r="B55" s="125" t="s">
        <v>253</v>
      </c>
      <c r="C55" s="61"/>
      <c r="D55" s="17" t="s">
        <v>200</v>
      </c>
      <c r="E55" s="11">
        <v>40</v>
      </c>
      <c r="F55" s="84">
        <v>0</v>
      </c>
      <c r="G55" s="86">
        <f t="shared" si="2"/>
        <v>0</v>
      </c>
      <c r="H55" s="87">
        <f t="shared" si="0"/>
        <v>0</v>
      </c>
      <c r="I55" s="87">
        <f t="shared" si="1"/>
        <v>0</v>
      </c>
    </row>
    <row r="56" spans="1:9" x14ac:dyDescent="0.25">
      <c r="A56" s="11" t="s">
        <v>369</v>
      </c>
      <c r="B56" s="125" t="s">
        <v>59</v>
      </c>
      <c r="C56" s="68"/>
      <c r="D56" s="17" t="s">
        <v>200</v>
      </c>
      <c r="E56" s="11">
        <v>5</v>
      </c>
      <c r="F56" s="84">
        <v>0</v>
      </c>
      <c r="G56" s="86">
        <f t="shared" si="2"/>
        <v>0</v>
      </c>
      <c r="H56" s="87">
        <f t="shared" si="0"/>
        <v>0</v>
      </c>
      <c r="I56" s="87">
        <f t="shared" si="1"/>
        <v>0</v>
      </c>
    </row>
    <row r="57" spans="1:9" x14ac:dyDescent="0.25">
      <c r="A57" s="11" t="s">
        <v>370</v>
      </c>
      <c r="B57" s="125" t="s">
        <v>60</v>
      </c>
      <c r="C57" s="61"/>
      <c r="D57" s="17" t="s">
        <v>200</v>
      </c>
      <c r="E57" s="11">
        <v>5</v>
      </c>
      <c r="F57" s="84">
        <v>0</v>
      </c>
      <c r="G57" s="86">
        <f t="shared" si="2"/>
        <v>0</v>
      </c>
      <c r="H57" s="87">
        <f t="shared" si="0"/>
        <v>0</v>
      </c>
      <c r="I57" s="87">
        <f t="shared" si="1"/>
        <v>0</v>
      </c>
    </row>
    <row r="58" spans="1:9" x14ac:dyDescent="0.25">
      <c r="A58" s="11" t="s">
        <v>371</v>
      </c>
      <c r="B58" s="125" t="s">
        <v>248</v>
      </c>
      <c r="C58" s="61" t="s">
        <v>180</v>
      </c>
      <c r="D58" s="17" t="s">
        <v>229</v>
      </c>
      <c r="E58" s="11">
        <v>100</v>
      </c>
      <c r="F58" s="84">
        <v>0</v>
      </c>
      <c r="G58" s="86">
        <f t="shared" si="2"/>
        <v>0</v>
      </c>
      <c r="H58" s="87">
        <f t="shared" si="0"/>
        <v>0</v>
      </c>
      <c r="I58" s="87">
        <f t="shared" si="1"/>
        <v>0</v>
      </c>
    </row>
    <row r="59" spans="1:9" x14ac:dyDescent="0.25">
      <c r="A59" s="11" t="s">
        <v>372</v>
      </c>
      <c r="B59" s="125" t="s">
        <v>249</v>
      </c>
      <c r="C59" s="61" t="s">
        <v>181</v>
      </c>
      <c r="D59" s="17" t="s">
        <v>229</v>
      </c>
      <c r="E59" s="11">
        <v>100</v>
      </c>
      <c r="F59" s="84">
        <v>0</v>
      </c>
      <c r="G59" s="86">
        <f t="shared" si="2"/>
        <v>0</v>
      </c>
      <c r="H59" s="87">
        <f t="shared" si="0"/>
        <v>0</v>
      </c>
      <c r="I59" s="87">
        <f t="shared" si="1"/>
        <v>0</v>
      </c>
    </row>
    <row r="60" spans="1:9" x14ac:dyDescent="0.25">
      <c r="A60" s="11" t="s">
        <v>373</v>
      </c>
      <c r="B60" s="125" t="s">
        <v>250</v>
      </c>
      <c r="C60" s="61" t="s">
        <v>182</v>
      </c>
      <c r="D60" s="17" t="s">
        <v>229</v>
      </c>
      <c r="E60" s="11">
        <v>100</v>
      </c>
      <c r="F60" s="84">
        <v>0</v>
      </c>
      <c r="G60" s="86">
        <f t="shared" si="2"/>
        <v>0</v>
      </c>
      <c r="H60" s="87">
        <f t="shared" si="0"/>
        <v>0</v>
      </c>
      <c r="I60" s="87">
        <f t="shared" si="1"/>
        <v>0</v>
      </c>
    </row>
    <row r="61" spans="1:9" x14ac:dyDescent="0.25">
      <c r="A61" s="11" t="s">
        <v>374</v>
      </c>
      <c r="B61" s="128" t="s">
        <v>61</v>
      </c>
      <c r="C61" s="59"/>
      <c r="D61" s="17" t="s">
        <v>229</v>
      </c>
      <c r="E61" s="11">
        <v>50</v>
      </c>
      <c r="F61" s="84">
        <v>0</v>
      </c>
      <c r="G61" s="86">
        <f t="shared" si="2"/>
        <v>0</v>
      </c>
      <c r="H61" s="87">
        <f t="shared" si="0"/>
        <v>0</v>
      </c>
      <c r="I61" s="87">
        <f t="shared" si="1"/>
        <v>0</v>
      </c>
    </row>
    <row r="62" spans="1:9" x14ac:dyDescent="0.25">
      <c r="A62" s="11" t="s">
        <v>375</v>
      </c>
      <c r="B62" s="125" t="s">
        <v>62</v>
      </c>
      <c r="C62" s="57"/>
      <c r="D62" s="17" t="s">
        <v>200</v>
      </c>
      <c r="E62" s="11">
        <v>5</v>
      </c>
      <c r="F62" s="84">
        <v>0</v>
      </c>
      <c r="G62" s="86">
        <f t="shared" si="2"/>
        <v>0</v>
      </c>
      <c r="H62" s="87">
        <f t="shared" si="0"/>
        <v>0</v>
      </c>
      <c r="I62" s="87">
        <f t="shared" si="1"/>
        <v>0</v>
      </c>
    </row>
    <row r="63" spans="1:9" ht="27" customHeight="1" x14ac:dyDescent="0.25">
      <c r="A63" s="11" t="s">
        <v>376</v>
      </c>
      <c r="B63" s="127" t="s">
        <v>63</v>
      </c>
      <c r="C63" s="58"/>
      <c r="D63" s="17" t="s">
        <v>200</v>
      </c>
      <c r="E63" s="11">
        <v>100</v>
      </c>
      <c r="F63" s="84">
        <v>0</v>
      </c>
      <c r="G63" s="86">
        <f t="shared" si="2"/>
        <v>0</v>
      </c>
      <c r="H63" s="87">
        <f t="shared" si="0"/>
        <v>0</v>
      </c>
      <c r="I63" s="87">
        <f t="shared" si="1"/>
        <v>0</v>
      </c>
    </row>
    <row r="64" spans="1:9" x14ac:dyDescent="0.25">
      <c r="A64" s="11" t="s">
        <v>377</v>
      </c>
      <c r="B64" s="125" t="s">
        <v>172</v>
      </c>
      <c r="C64" s="57"/>
      <c r="D64" s="17" t="s">
        <v>228</v>
      </c>
      <c r="E64" s="11">
        <v>5</v>
      </c>
      <c r="F64" s="84">
        <v>0</v>
      </c>
      <c r="G64" s="86">
        <f t="shared" si="2"/>
        <v>0</v>
      </c>
      <c r="H64" s="87">
        <f t="shared" si="0"/>
        <v>0</v>
      </c>
      <c r="I64" s="87">
        <f t="shared" si="1"/>
        <v>0</v>
      </c>
    </row>
    <row r="65" spans="1:9" x14ac:dyDescent="0.25">
      <c r="A65" s="11" t="s">
        <v>378</v>
      </c>
      <c r="B65" s="128" t="s">
        <v>204</v>
      </c>
      <c r="C65" s="59"/>
      <c r="D65" s="17" t="s">
        <v>228</v>
      </c>
      <c r="E65" s="11">
        <v>5</v>
      </c>
      <c r="F65" s="84">
        <v>0</v>
      </c>
      <c r="G65" s="86">
        <f t="shared" si="2"/>
        <v>0</v>
      </c>
      <c r="H65" s="87">
        <f t="shared" si="0"/>
        <v>0</v>
      </c>
      <c r="I65" s="87">
        <f t="shared" si="1"/>
        <v>0</v>
      </c>
    </row>
    <row r="66" spans="1:9" ht="15" customHeight="1" x14ac:dyDescent="0.25">
      <c r="A66" s="11" t="s">
        <v>379</v>
      </c>
      <c r="B66" s="130" t="s">
        <v>205</v>
      </c>
      <c r="C66" s="69"/>
      <c r="D66" s="17" t="s">
        <v>228</v>
      </c>
      <c r="E66" s="11">
        <v>5</v>
      </c>
      <c r="F66" s="84">
        <v>0</v>
      </c>
      <c r="G66" s="86">
        <f t="shared" si="2"/>
        <v>0</v>
      </c>
      <c r="H66" s="87">
        <f t="shared" si="0"/>
        <v>0</v>
      </c>
      <c r="I66" s="87">
        <f t="shared" si="1"/>
        <v>0</v>
      </c>
    </row>
    <row r="67" spans="1:9" ht="30" customHeight="1" x14ac:dyDescent="0.25">
      <c r="A67" s="11" t="s">
        <v>380</v>
      </c>
      <c r="B67" s="121" t="s">
        <v>64</v>
      </c>
      <c r="C67" s="60"/>
      <c r="D67" s="17" t="s">
        <v>200</v>
      </c>
      <c r="E67" s="11">
        <v>50</v>
      </c>
      <c r="F67" s="84">
        <v>0</v>
      </c>
      <c r="G67" s="86">
        <f t="shared" si="2"/>
        <v>0</v>
      </c>
      <c r="H67" s="87">
        <f t="shared" si="0"/>
        <v>0</v>
      </c>
      <c r="I67" s="87">
        <f t="shared" si="1"/>
        <v>0</v>
      </c>
    </row>
    <row r="68" spans="1:9" x14ac:dyDescent="0.25">
      <c r="A68" s="11" t="s">
        <v>381</v>
      </c>
      <c r="B68" s="128" t="s">
        <v>65</v>
      </c>
      <c r="C68" s="59"/>
      <c r="D68" s="17" t="s">
        <v>200</v>
      </c>
      <c r="E68" s="11">
        <v>30</v>
      </c>
      <c r="F68" s="84">
        <v>0</v>
      </c>
      <c r="G68" s="86">
        <f t="shared" si="2"/>
        <v>0</v>
      </c>
      <c r="H68" s="87">
        <f t="shared" si="0"/>
        <v>0</v>
      </c>
      <c r="I68" s="87">
        <f t="shared" si="1"/>
        <v>0</v>
      </c>
    </row>
    <row r="69" spans="1:9" x14ac:dyDescent="0.25">
      <c r="A69" s="11" t="s">
        <v>382</v>
      </c>
      <c r="B69" s="125" t="s">
        <v>252</v>
      </c>
      <c r="C69" s="57"/>
      <c r="D69" s="17" t="s">
        <v>229</v>
      </c>
      <c r="E69" s="11">
        <v>200</v>
      </c>
      <c r="F69" s="84">
        <v>0</v>
      </c>
      <c r="G69" s="86">
        <f t="shared" si="2"/>
        <v>0</v>
      </c>
      <c r="H69" s="87">
        <f t="shared" si="0"/>
        <v>0</v>
      </c>
      <c r="I69" s="87">
        <f t="shared" si="1"/>
        <v>0</v>
      </c>
    </row>
    <row r="70" spans="1:9" ht="17.25" customHeight="1" x14ac:dyDescent="0.25">
      <c r="A70" s="11" t="s">
        <v>383</v>
      </c>
      <c r="B70" s="125" t="s">
        <v>251</v>
      </c>
      <c r="C70" s="57"/>
      <c r="D70" s="17" t="s">
        <v>229</v>
      </c>
      <c r="E70" s="11">
        <v>200</v>
      </c>
      <c r="F70" s="84">
        <v>0</v>
      </c>
      <c r="G70" s="86">
        <f t="shared" si="2"/>
        <v>0</v>
      </c>
      <c r="H70" s="87">
        <f t="shared" si="0"/>
        <v>0</v>
      </c>
      <c r="I70" s="87">
        <f t="shared" si="1"/>
        <v>0</v>
      </c>
    </row>
    <row r="71" spans="1:9" x14ac:dyDescent="0.25">
      <c r="A71" s="11" t="s">
        <v>384</v>
      </c>
      <c r="B71" s="125" t="s">
        <v>66</v>
      </c>
      <c r="C71" s="57"/>
      <c r="D71" s="17" t="s">
        <v>200</v>
      </c>
      <c r="E71" s="11">
        <v>20</v>
      </c>
      <c r="F71" s="84">
        <v>0</v>
      </c>
      <c r="G71" s="86">
        <f t="shared" si="2"/>
        <v>0</v>
      </c>
      <c r="H71" s="87">
        <f t="shared" si="0"/>
        <v>0</v>
      </c>
      <c r="I71" s="87">
        <f t="shared" si="1"/>
        <v>0</v>
      </c>
    </row>
    <row r="72" spans="1:9" x14ac:dyDescent="0.25">
      <c r="A72" s="11" t="s">
        <v>385</v>
      </c>
      <c r="B72" s="125" t="s">
        <v>67</v>
      </c>
      <c r="C72" s="57"/>
      <c r="D72" s="17" t="s">
        <v>200</v>
      </c>
      <c r="E72" s="11">
        <v>50</v>
      </c>
      <c r="F72" s="84">
        <v>0</v>
      </c>
      <c r="G72" s="86">
        <f t="shared" si="2"/>
        <v>0</v>
      </c>
      <c r="H72" s="87">
        <f t="shared" si="0"/>
        <v>0</v>
      </c>
      <c r="I72" s="87">
        <f t="shared" si="1"/>
        <v>0</v>
      </c>
    </row>
    <row r="73" spans="1:9" x14ac:dyDescent="0.25">
      <c r="A73" s="11" t="s">
        <v>386</v>
      </c>
      <c r="B73" s="128" t="s">
        <v>68</v>
      </c>
      <c r="C73" s="59"/>
      <c r="D73" s="17" t="s">
        <v>200</v>
      </c>
      <c r="E73" s="11">
        <v>50</v>
      </c>
      <c r="F73" s="84">
        <v>0</v>
      </c>
      <c r="G73" s="86">
        <f t="shared" si="2"/>
        <v>0</v>
      </c>
      <c r="H73" s="87">
        <f t="shared" si="0"/>
        <v>0</v>
      </c>
      <c r="I73" s="87">
        <f t="shared" si="1"/>
        <v>0</v>
      </c>
    </row>
    <row r="74" spans="1:9" x14ac:dyDescent="0.25">
      <c r="A74" s="11" t="s">
        <v>387</v>
      </c>
      <c r="B74" s="125" t="s">
        <v>69</v>
      </c>
      <c r="C74" s="57"/>
      <c r="D74" s="17" t="s">
        <v>200</v>
      </c>
      <c r="E74" s="11">
        <v>50</v>
      </c>
      <c r="F74" s="84">
        <v>0</v>
      </c>
      <c r="G74" s="86">
        <f t="shared" si="2"/>
        <v>0</v>
      </c>
      <c r="H74" s="87">
        <f t="shared" ref="H74:H137" si="3">(1-G74)*F74</f>
        <v>0</v>
      </c>
      <c r="I74" s="87">
        <f t="shared" ref="I74:I137" si="4">SUM(E74*H74)</f>
        <v>0</v>
      </c>
    </row>
    <row r="75" spans="1:9" x14ac:dyDescent="0.25">
      <c r="A75" s="11" t="s">
        <v>388</v>
      </c>
      <c r="B75" s="125" t="s">
        <v>70</v>
      </c>
      <c r="C75" s="57"/>
      <c r="D75" s="17" t="s">
        <v>200</v>
      </c>
      <c r="E75" s="11">
        <v>50</v>
      </c>
      <c r="F75" s="84">
        <v>0</v>
      </c>
      <c r="G75" s="86">
        <f t="shared" ref="G75:G138" si="5">$G$8</f>
        <v>0</v>
      </c>
      <c r="H75" s="87">
        <f t="shared" si="3"/>
        <v>0</v>
      </c>
      <c r="I75" s="87">
        <f t="shared" si="4"/>
        <v>0</v>
      </c>
    </row>
    <row r="76" spans="1:9" x14ac:dyDescent="0.25">
      <c r="A76" s="11" t="s">
        <v>389</v>
      </c>
      <c r="B76" s="125" t="s">
        <v>71</v>
      </c>
      <c r="C76" s="57"/>
      <c r="D76" s="17" t="s">
        <v>200</v>
      </c>
      <c r="E76" s="11">
        <v>50</v>
      </c>
      <c r="F76" s="84">
        <v>0</v>
      </c>
      <c r="G76" s="86">
        <f t="shared" si="5"/>
        <v>0</v>
      </c>
      <c r="H76" s="87">
        <f t="shared" si="3"/>
        <v>0</v>
      </c>
      <c r="I76" s="87">
        <f t="shared" si="4"/>
        <v>0</v>
      </c>
    </row>
    <row r="77" spans="1:9" x14ac:dyDescent="0.25">
      <c r="A77" s="11" t="s">
        <v>390</v>
      </c>
      <c r="B77" s="125" t="s">
        <v>72</v>
      </c>
      <c r="C77" s="57"/>
      <c r="D77" s="17" t="s">
        <v>200</v>
      </c>
      <c r="E77" s="11">
        <v>50</v>
      </c>
      <c r="F77" s="84">
        <v>0</v>
      </c>
      <c r="G77" s="86">
        <f t="shared" si="5"/>
        <v>0</v>
      </c>
      <c r="H77" s="87">
        <f t="shared" si="3"/>
        <v>0</v>
      </c>
      <c r="I77" s="87">
        <f t="shared" si="4"/>
        <v>0</v>
      </c>
    </row>
    <row r="78" spans="1:9" ht="15" customHeight="1" x14ac:dyDescent="0.25">
      <c r="A78" s="11" t="s">
        <v>391</v>
      </c>
      <c r="B78" s="126" t="s">
        <v>73</v>
      </c>
      <c r="C78" s="67"/>
      <c r="D78" s="17" t="s">
        <v>200</v>
      </c>
      <c r="E78" s="11">
        <v>50</v>
      </c>
      <c r="F78" s="84">
        <v>0</v>
      </c>
      <c r="G78" s="86">
        <f t="shared" si="5"/>
        <v>0</v>
      </c>
      <c r="H78" s="87">
        <f t="shared" si="3"/>
        <v>0</v>
      </c>
      <c r="I78" s="87">
        <f t="shared" si="4"/>
        <v>0</v>
      </c>
    </row>
    <row r="79" spans="1:9" ht="29.25" customHeight="1" x14ac:dyDescent="0.25">
      <c r="A79" s="11" t="s">
        <v>392</v>
      </c>
      <c r="B79" s="131" t="s">
        <v>174</v>
      </c>
      <c r="C79" s="70"/>
      <c r="D79" s="17" t="s">
        <v>200</v>
      </c>
      <c r="E79" s="18">
        <v>10</v>
      </c>
      <c r="F79" s="84">
        <v>0</v>
      </c>
      <c r="G79" s="86">
        <f t="shared" si="5"/>
        <v>0</v>
      </c>
      <c r="H79" s="87">
        <f t="shared" si="3"/>
        <v>0</v>
      </c>
      <c r="I79" s="87">
        <f t="shared" si="4"/>
        <v>0</v>
      </c>
    </row>
    <row r="80" spans="1:9" ht="27" customHeight="1" x14ac:dyDescent="0.25">
      <c r="A80" s="11" t="s">
        <v>393</v>
      </c>
      <c r="B80" s="127" t="s">
        <v>74</v>
      </c>
      <c r="C80" s="58"/>
      <c r="D80" s="17" t="s">
        <v>200</v>
      </c>
      <c r="E80" s="11">
        <v>1</v>
      </c>
      <c r="F80" s="84">
        <v>0</v>
      </c>
      <c r="G80" s="86">
        <f t="shared" si="5"/>
        <v>0</v>
      </c>
      <c r="H80" s="87">
        <f t="shared" si="3"/>
        <v>0</v>
      </c>
      <c r="I80" s="87">
        <f t="shared" si="4"/>
        <v>0</v>
      </c>
    </row>
    <row r="81" spans="1:9" ht="27.75" customHeight="1" x14ac:dyDescent="0.25">
      <c r="A81" s="11" t="s">
        <v>394</v>
      </c>
      <c r="B81" s="127" t="s">
        <v>75</v>
      </c>
      <c r="C81" s="58"/>
      <c r="D81" s="17" t="s">
        <v>200</v>
      </c>
      <c r="E81" s="11">
        <v>1</v>
      </c>
      <c r="F81" s="84">
        <v>0</v>
      </c>
      <c r="G81" s="86">
        <f t="shared" si="5"/>
        <v>0</v>
      </c>
      <c r="H81" s="87">
        <f t="shared" si="3"/>
        <v>0</v>
      </c>
      <c r="I81" s="87">
        <f t="shared" si="4"/>
        <v>0</v>
      </c>
    </row>
    <row r="82" spans="1:9" x14ac:dyDescent="0.25">
      <c r="A82" s="11" t="s">
        <v>395</v>
      </c>
      <c r="B82" s="125" t="s">
        <v>76</v>
      </c>
      <c r="C82" s="57"/>
      <c r="D82" s="17" t="s">
        <v>200</v>
      </c>
      <c r="E82" s="11">
        <v>1</v>
      </c>
      <c r="F82" s="84">
        <v>0</v>
      </c>
      <c r="G82" s="86">
        <f t="shared" si="5"/>
        <v>0</v>
      </c>
      <c r="H82" s="87">
        <f t="shared" si="3"/>
        <v>0</v>
      </c>
      <c r="I82" s="87">
        <f t="shared" si="4"/>
        <v>0</v>
      </c>
    </row>
    <row r="83" spans="1:9" x14ac:dyDescent="0.25">
      <c r="A83" s="11" t="s">
        <v>396</v>
      </c>
      <c r="B83" s="125" t="s">
        <v>173</v>
      </c>
      <c r="C83" s="57"/>
      <c r="D83" s="17" t="s">
        <v>200</v>
      </c>
      <c r="E83" s="11">
        <v>10</v>
      </c>
      <c r="F83" s="84">
        <v>0</v>
      </c>
      <c r="G83" s="86">
        <f t="shared" si="5"/>
        <v>0</v>
      </c>
      <c r="H83" s="87">
        <f t="shared" si="3"/>
        <v>0</v>
      </c>
      <c r="I83" s="87">
        <f t="shared" si="4"/>
        <v>0</v>
      </c>
    </row>
    <row r="84" spans="1:9" x14ac:dyDescent="0.25">
      <c r="A84" s="11" t="s">
        <v>397</v>
      </c>
      <c r="B84" s="125" t="s">
        <v>203</v>
      </c>
      <c r="C84" s="57"/>
      <c r="D84" s="17" t="s">
        <v>200</v>
      </c>
      <c r="E84" s="11">
        <v>10</v>
      </c>
      <c r="F84" s="84">
        <v>0</v>
      </c>
      <c r="G84" s="86">
        <f t="shared" si="5"/>
        <v>0</v>
      </c>
      <c r="H84" s="87">
        <f t="shared" si="3"/>
        <v>0</v>
      </c>
      <c r="I84" s="87">
        <f t="shared" si="4"/>
        <v>0</v>
      </c>
    </row>
    <row r="85" spans="1:9" ht="17.25" customHeight="1" x14ac:dyDescent="0.25">
      <c r="A85" s="11" t="s">
        <v>398</v>
      </c>
      <c r="B85" s="126" t="s">
        <v>77</v>
      </c>
      <c r="C85" s="67"/>
      <c r="D85" s="17" t="s">
        <v>200</v>
      </c>
      <c r="E85" s="11">
        <v>10</v>
      </c>
      <c r="F85" s="84">
        <v>0</v>
      </c>
      <c r="G85" s="86">
        <f t="shared" si="5"/>
        <v>0</v>
      </c>
      <c r="H85" s="87">
        <f t="shared" si="3"/>
        <v>0</v>
      </c>
      <c r="I85" s="87">
        <f t="shared" si="4"/>
        <v>0</v>
      </c>
    </row>
    <row r="86" spans="1:9" ht="18.75" customHeight="1" x14ac:dyDescent="0.25">
      <c r="A86" s="11" t="s">
        <v>399</v>
      </c>
      <c r="B86" s="127" t="s">
        <v>78</v>
      </c>
      <c r="C86" s="58"/>
      <c r="D86" s="17" t="s">
        <v>200</v>
      </c>
      <c r="E86" s="11">
        <v>1</v>
      </c>
      <c r="F86" s="84">
        <v>0</v>
      </c>
      <c r="G86" s="86">
        <f t="shared" si="5"/>
        <v>0</v>
      </c>
      <c r="H86" s="87">
        <f t="shared" si="3"/>
        <v>0</v>
      </c>
      <c r="I86" s="87">
        <f t="shared" si="4"/>
        <v>0</v>
      </c>
    </row>
    <row r="87" spans="1:9" x14ac:dyDescent="0.25">
      <c r="A87" s="11" t="s">
        <v>400</v>
      </c>
      <c r="B87" s="125" t="s">
        <v>79</v>
      </c>
      <c r="C87" s="57"/>
      <c r="D87" s="17" t="s">
        <v>183</v>
      </c>
      <c r="E87" s="11">
        <v>1</v>
      </c>
      <c r="F87" s="84">
        <v>0</v>
      </c>
      <c r="G87" s="86">
        <f t="shared" si="5"/>
        <v>0</v>
      </c>
      <c r="H87" s="87">
        <f t="shared" si="3"/>
        <v>0</v>
      </c>
      <c r="I87" s="87">
        <f t="shared" si="4"/>
        <v>0</v>
      </c>
    </row>
    <row r="88" spans="1:9" x14ac:dyDescent="0.25">
      <c r="A88" s="11" t="s">
        <v>401</v>
      </c>
      <c r="B88" s="125" t="s">
        <v>80</v>
      </c>
      <c r="C88" s="57"/>
      <c r="D88" s="17" t="s">
        <v>200</v>
      </c>
      <c r="E88" s="11">
        <v>50</v>
      </c>
      <c r="F88" s="84">
        <v>0</v>
      </c>
      <c r="G88" s="86">
        <f t="shared" si="5"/>
        <v>0</v>
      </c>
      <c r="H88" s="87">
        <f t="shared" si="3"/>
        <v>0</v>
      </c>
      <c r="I88" s="87">
        <f t="shared" si="4"/>
        <v>0</v>
      </c>
    </row>
    <row r="89" spans="1:9" x14ac:dyDescent="0.25">
      <c r="A89" s="11" t="s">
        <v>402</v>
      </c>
      <c r="B89" s="125" t="s">
        <v>81</v>
      </c>
      <c r="C89" s="57"/>
      <c r="D89" s="17" t="s">
        <v>200</v>
      </c>
      <c r="E89" s="11">
        <v>5</v>
      </c>
      <c r="F89" s="84">
        <v>0</v>
      </c>
      <c r="G89" s="86">
        <f t="shared" si="5"/>
        <v>0</v>
      </c>
      <c r="H89" s="87">
        <f t="shared" si="3"/>
        <v>0</v>
      </c>
      <c r="I89" s="87">
        <f t="shared" si="4"/>
        <v>0</v>
      </c>
    </row>
    <row r="90" spans="1:9" x14ac:dyDescent="0.25">
      <c r="A90" s="11" t="s">
        <v>403</v>
      </c>
      <c r="B90" s="125" t="s">
        <v>82</v>
      </c>
      <c r="C90" s="57"/>
      <c r="D90" s="17" t="s">
        <v>200</v>
      </c>
      <c r="E90" s="11">
        <v>5</v>
      </c>
      <c r="F90" s="84">
        <v>0</v>
      </c>
      <c r="G90" s="86">
        <f t="shared" si="5"/>
        <v>0</v>
      </c>
      <c r="H90" s="87">
        <f t="shared" si="3"/>
        <v>0</v>
      </c>
      <c r="I90" s="87">
        <f t="shared" si="4"/>
        <v>0</v>
      </c>
    </row>
    <row r="91" spans="1:9" x14ac:dyDescent="0.25">
      <c r="A91" s="11" t="s">
        <v>404</v>
      </c>
      <c r="B91" s="125" t="s">
        <v>83</v>
      </c>
      <c r="C91" s="57"/>
      <c r="D91" s="17" t="s">
        <v>200</v>
      </c>
      <c r="E91" s="11">
        <v>2</v>
      </c>
      <c r="F91" s="84">
        <v>0</v>
      </c>
      <c r="G91" s="86">
        <f t="shared" si="5"/>
        <v>0</v>
      </c>
      <c r="H91" s="87">
        <f t="shared" si="3"/>
        <v>0</v>
      </c>
      <c r="I91" s="87">
        <f t="shared" si="4"/>
        <v>0</v>
      </c>
    </row>
    <row r="92" spans="1:9" x14ac:dyDescent="0.25">
      <c r="A92" s="11" t="s">
        <v>405</v>
      </c>
      <c r="B92" s="125" t="s">
        <v>84</v>
      </c>
      <c r="C92" s="57"/>
      <c r="D92" s="17" t="s">
        <v>200</v>
      </c>
      <c r="E92" s="11">
        <v>2</v>
      </c>
      <c r="F92" s="84">
        <v>0</v>
      </c>
      <c r="G92" s="86">
        <f t="shared" si="5"/>
        <v>0</v>
      </c>
      <c r="H92" s="87">
        <f t="shared" si="3"/>
        <v>0</v>
      </c>
      <c r="I92" s="87">
        <f t="shared" si="4"/>
        <v>0</v>
      </c>
    </row>
    <row r="93" spans="1:9" ht="18.75" customHeight="1" x14ac:dyDescent="0.25">
      <c r="A93" s="11" t="s">
        <v>406</v>
      </c>
      <c r="B93" s="126" t="s">
        <v>85</v>
      </c>
      <c r="C93" s="67"/>
      <c r="D93" s="17" t="s">
        <v>200</v>
      </c>
      <c r="E93" s="11">
        <v>10</v>
      </c>
      <c r="F93" s="84">
        <v>0</v>
      </c>
      <c r="G93" s="86">
        <f t="shared" si="5"/>
        <v>0</v>
      </c>
      <c r="H93" s="87">
        <f t="shared" si="3"/>
        <v>0</v>
      </c>
      <c r="I93" s="87">
        <f t="shared" si="4"/>
        <v>0</v>
      </c>
    </row>
    <row r="94" spans="1:9" ht="27" customHeight="1" x14ac:dyDescent="0.25">
      <c r="A94" s="11" t="s">
        <v>407</v>
      </c>
      <c r="B94" s="127" t="s">
        <v>86</v>
      </c>
      <c r="C94" s="58"/>
      <c r="D94" s="17" t="s">
        <v>200</v>
      </c>
      <c r="E94" s="11">
        <v>10</v>
      </c>
      <c r="F94" s="84">
        <v>0</v>
      </c>
      <c r="G94" s="86">
        <f t="shared" si="5"/>
        <v>0</v>
      </c>
      <c r="H94" s="87">
        <f t="shared" si="3"/>
        <v>0</v>
      </c>
      <c r="I94" s="87">
        <f t="shared" si="4"/>
        <v>0</v>
      </c>
    </row>
    <row r="95" spans="1:9" ht="27.75" customHeight="1" x14ac:dyDescent="0.25">
      <c r="A95" s="11" t="s">
        <v>408</v>
      </c>
      <c r="B95" s="127" t="s">
        <v>87</v>
      </c>
      <c r="C95" s="58"/>
      <c r="D95" s="17" t="s">
        <v>200</v>
      </c>
      <c r="E95" s="11">
        <v>10</v>
      </c>
      <c r="F95" s="84">
        <v>0</v>
      </c>
      <c r="G95" s="86">
        <f t="shared" si="5"/>
        <v>0</v>
      </c>
      <c r="H95" s="87">
        <f t="shared" si="3"/>
        <v>0</v>
      </c>
      <c r="I95" s="87">
        <f t="shared" si="4"/>
        <v>0</v>
      </c>
    </row>
    <row r="96" spans="1:9" x14ac:dyDescent="0.25">
      <c r="A96" s="11" t="s">
        <v>409</v>
      </c>
      <c r="B96" s="125" t="s">
        <v>88</v>
      </c>
      <c r="C96" s="57"/>
      <c r="D96" s="17" t="s">
        <v>217</v>
      </c>
      <c r="E96" s="11">
        <v>20</v>
      </c>
      <c r="F96" s="84">
        <v>0</v>
      </c>
      <c r="G96" s="86">
        <f t="shared" si="5"/>
        <v>0</v>
      </c>
      <c r="H96" s="87">
        <f t="shared" si="3"/>
        <v>0</v>
      </c>
      <c r="I96" s="87">
        <f t="shared" si="4"/>
        <v>0</v>
      </c>
    </row>
    <row r="97" spans="1:9" ht="18" customHeight="1" x14ac:dyDescent="0.25">
      <c r="A97" s="11" t="s">
        <v>410</v>
      </c>
      <c r="B97" s="126" t="s">
        <v>202</v>
      </c>
      <c r="C97" s="67"/>
      <c r="D97" s="17" t="s">
        <v>217</v>
      </c>
      <c r="E97" s="11">
        <v>20</v>
      </c>
      <c r="F97" s="84">
        <v>0</v>
      </c>
      <c r="G97" s="86">
        <f t="shared" si="5"/>
        <v>0</v>
      </c>
      <c r="H97" s="87">
        <f t="shared" si="3"/>
        <v>0</v>
      </c>
      <c r="I97" s="87">
        <f t="shared" si="4"/>
        <v>0</v>
      </c>
    </row>
    <row r="98" spans="1:9" ht="27.75" customHeight="1" x14ac:dyDescent="0.25">
      <c r="A98" s="11" t="s">
        <v>411</v>
      </c>
      <c r="B98" s="127" t="s">
        <v>89</v>
      </c>
      <c r="C98" s="58"/>
      <c r="D98" s="17" t="s">
        <v>200</v>
      </c>
      <c r="E98" s="11">
        <v>10</v>
      </c>
      <c r="F98" s="84">
        <v>0</v>
      </c>
      <c r="G98" s="86">
        <f t="shared" si="5"/>
        <v>0</v>
      </c>
      <c r="H98" s="87">
        <f t="shared" si="3"/>
        <v>0</v>
      </c>
      <c r="I98" s="87">
        <f t="shared" si="4"/>
        <v>0</v>
      </c>
    </row>
    <row r="99" spans="1:9" x14ac:dyDescent="0.25">
      <c r="A99" s="11" t="s">
        <v>412</v>
      </c>
      <c r="B99" s="125" t="s">
        <v>90</v>
      </c>
      <c r="C99" s="57"/>
      <c r="D99" s="17" t="s">
        <v>200</v>
      </c>
      <c r="E99" s="11">
        <v>5</v>
      </c>
      <c r="F99" s="84">
        <v>0</v>
      </c>
      <c r="G99" s="86">
        <f t="shared" si="5"/>
        <v>0</v>
      </c>
      <c r="H99" s="87">
        <f t="shared" si="3"/>
        <v>0</v>
      </c>
      <c r="I99" s="87">
        <f t="shared" si="4"/>
        <v>0</v>
      </c>
    </row>
    <row r="100" spans="1:9" x14ac:dyDescent="0.25">
      <c r="A100" s="11" t="s">
        <v>413</v>
      </c>
      <c r="B100" s="125" t="s">
        <v>91</v>
      </c>
      <c r="C100" s="57"/>
      <c r="D100" s="17" t="s">
        <v>183</v>
      </c>
      <c r="E100" s="11">
        <v>1</v>
      </c>
      <c r="F100" s="84">
        <v>0</v>
      </c>
      <c r="G100" s="86">
        <f t="shared" si="5"/>
        <v>0</v>
      </c>
      <c r="H100" s="87">
        <f t="shared" si="3"/>
        <v>0</v>
      </c>
      <c r="I100" s="87">
        <f t="shared" si="4"/>
        <v>0</v>
      </c>
    </row>
    <row r="101" spans="1:9" x14ac:dyDescent="0.25">
      <c r="A101" s="11" t="s">
        <v>414</v>
      </c>
      <c r="B101" s="125" t="s">
        <v>92</v>
      </c>
      <c r="C101" s="57"/>
      <c r="D101" s="17" t="s">
        <v>184</v>
      </c>
      <c r="E101" s="11">
        <v>1</v>
      </c>
      <c r="F101" s="84">
        <v>0</v>
      </c>
      <c r="G101" s="86">
        <f t="shared" si="5"/>
        <v>0</v>
      </c>
      <c r="H101" s="87">
        <f t="shared" si="3"/>
        <v>0</v>
      </c>
      <c r="I101" s="87">
        <f t="shared" si="4"/>
        <v>0</v>
      </c>
    </row>
    <row r="102" spans="1:9" x14ac:dyDescent="0.25">
      <c r="A102" s="11" t="s">
        <v>415</v>
      </c>
      <c r="B102" s="125" t="s">
        <v>93</v>
      </c>
      <c r="C102" s="57"/>
      <c r="D102" s="17" t="s">
        <v>200</v>
      </c>
      <c r="E102" s="11">
        <v>1</v>
      </c>
      <c r="F102" s="84">
        <v>0</v>
      </c>
      <c r="G102" s="86">
        <f t="shared" si="5"/>
        <v>0</v>
      </c>
      <c r="H102" s="87">
        <f t="shared" si="3"/>
        <v>0</v>
      </c>
      <c r="I102" s="87">
        <f t="shared" si="4"/>
        <v>0</v>
      </c>
    </row>
    <row r="103" spans="1:9" x14ac:dyDescent="0.25">
      <c r="A103" s="11" t="s">
        <v>416</v>
      </c>
      <c r="B103" s="125" t="s">
        <v>94</v>
      </c>
      <c r="C103" s="57"/>
      <c r="D103" s="17" t="s">
        <v>200</v>
      </c>
      <c r="E103" s="11">
        <v>1</v>
      </c>
      <c r="F103" s="84">
        <v>0</v>
      </c>
      <c r="G103" s="86">
        <f t="shared" si="5"/>
        <v>0</v>
      </c>
      <c r="H103" s="87">
        <f t="shared" si="3"/>
        <v>0</v>
      </c>
      <c r="I103" s="87">
        <f t="shared" si="4"/>
        <v>0</v>
      </c>
    </row>
    <row r="104" spans="1:9" x14ac:dyDescent="0.25">
      <c r="A104" s="11" t="s">
        <v>417</v>
      </c>
      <c r="B104" s="125" t="s">
        <v>95</v>
      </c>
      <c r="C104" s="57"/>
      <c r="D104" s="17" t="s">
        <v>200</v>
      </c>
      <c r="E104" s="11">
        <v>1</v>
      </c>
      <c r="F104" s="84">
        <v>0</v>
      </c>
      <c r="G104" s="86">
        <f t="shared" si="5"/>
        <v>0</v>
      </c>
      <c r="H104" s="87">
        <f t="shared" si="3"/>
        <v>0</v>
      </c>
      <c r="I104" s="87">
        <f t="shared" si="4"/>
        <v>0</v>
      </c>
    </row>
    <row r="105" spans="1:9" x14ac:dyDescent="0.25">
      <c r="A105" s="11" t="s">
        <v>418</v>
      </c>
      <c r="B105" s="125" t="s">
        <v>96</v>
      </c>
      <c r="C105" s="57"/>
      <c r="D105" s="17" t="s">
        <v>200</v>
      </c>
      <c r="E105" s="11">
        <v>1</v>
      </c>
      <c r="F105" s="84">
        <v>0</v>
      </c>
      <c r="G105" s="86">
        <f t="shared" si="5"/>
        <v>0</v>
      </c>
      <c r="H105" s="87">
        <f t="shared" si="3"/>
        <v>0</v>
      </c>
      <c r="I105" s="87">
        <f t="shared" si="4"/>
        <v>0</v>
      </c>
    </row>
    <row r="106" spans="1:9" x14ac:dyDescent="0.25">
      <c r="A106" s="11" t="s">
        <v>419</v>
      </c>
      <c r="B106" s="125" t="s">
        <v>97</v>
      </c>
      <c r="C106" s="57"/>
      <c r="D106" s="17" t="s">
        <v>200</v>
      </c>
      <c r="E106" s="11">
        <v>1</v>
      </c>
      <c r="F106" s="84">
        <v>0</v>
      </c>
      <c r="G106" s="86">
        <f t="shared" si="5"/>
        <v>0</v>
      </c>
      <c r="H106" s="87">
        <f t="shared" si="3"/>
        <v>0</v>
      </c>
      <c r="I106" s="87">
        <f t="shared" si="4"/>
        <v>0</v>
      </c>
    </row>
    <row r="107" spans="1:9" x14ac:dyDescent="0.25">
      <c r="A107" s="11" t="s">
        <v>420</v>
      </c>
      <c r="B107" s="125" t="s">
        <v>98</v>
      </c>
      <c r="C107" s="57"/>
      <c r="D107" s="17" t="s">
        <v>200</v>
      </c>
      <c r="E107" s="11">
        <v>1</v>
      </c>
      <c r="F107" s="84">
        <v>0</v>
      </c>
      <c r="G107" s="86">
        <f t="shared" si="5"/>
        <v>0</v>
      </c>
      <c r="H107" s="87">
        <f t="shared" si="3"/>
        <v>0</v>
      </c>
      <c r="I107" s="87">
        <f t="shared" si="4"/>
        <v>0</v>
      </c>
    </row>
    <row r="108" spans="1:9" x14ac:dyDescent="0.25">
      <c r="A108" s="11" t="s">
        <v>421</v>
      </c>
      <c r="B108" s="125" t="s">
        <v>99</v>
      </c>
      <c r="C108" s="57"/>
      <c r="D108" s="17" t="s">
        <v>200</v>
      </c>
      <c r="E108" s="11">
        <v>1</v>
      </c>
      <c r="F108" s="84">
        <v>0</v>
      </c>
      <c r="G108" s="86">
        <f t="shared" si="5"/>
        <v>0</v>
      </c>
      <c r="H108" s="87">
        <f t="shared" si="3"/>
        <v>0</v>
      </c>
      <c r="I108" s="87">
        <f t="shared" si="4"/>
        <v>0</v>
      </c>
    </row>
    <row r="109" spans="1:9" ht="18" customHeight="1" x14ac:dyDescent="0.25">
      <c r="A109" s="11" t="s">
        <v>422</v>
      </c>
      <c r="B109" s="126" t="s">
        <v>100</v>
      </c>
      <c r="C109" s="67"/>
      <c r="D109" s="17" t="s">
        <v>200</v>
      </c>
      <c r="E109" s="11">
        <v>1</v>
      </c>
      <c r="F109" s="84">
        <v>0</v>
      </c>
      <c r="G109" s="86">
        <f t="shared" si="5"/>
        <v>0</v>
      </c>
      <c r="H109" s="87">
        <f t="shared" si="3"/>
        <v>0</v>
      </c>
      <c r="I109" s="87">
        <f t="shared" si="4"/>
        <v>0</v>
      </c>
    </row>
    <row r="110" spans="1:9" ht="29.25" customHeight="1" x14ac:dyDescent="0.25">
      <c r="A110" s="11" t="s">
        <v>423</v>
      </c>
      <c r="B110" s="127" t="s">
        <v>101</v>
      </c>
      <c r="C110" s="58" t="s">
        <v>185</v>
      </c>
      <c r="D110" s="17" t="s">
        <v>228</v>
      </c>
      <c r="E110" s="11">
        <v>10</v>
      </c>
      <c r="F110" s="84">
        <v>0</v>
      </c>
      <c r="G110" s="86">
        <f t="shared" si="5"/>
        <v>0</v>
      </c>
      <c r="H110" s="87">
        <f t="shared" si="3"/>
        <v>0</v>
      </c>
      <c r="I110" s="87">
        <f t="shared" si="4"/>
        <v>0</v>
      </c>
    </row>
    <row r="111" spans="1:9" x14ac:dyDescent="0.25">
      <c r="A111" s="11" t="s">
        <v>424</v>
      </c>
      <c r="B111" s="125" t="s">
        <v>201</v>
      </c>
      <c r="C111" s="57"/>
      <c r="D111" s="17" t="s">
        <v>200</v>
      </c>
      <c r="E111" s="11">
        <v>1</v>
      </c>
      <c r="F111" s="84">
        <v>0</v>
      </c>
      <c r="G111" s="86">
        <f t="shared" si="5"/>
        <v>0</v>
      </c>
      <c r="H111" s="87">
        <f t="shared" si="3"/>
        <v>0</v>
      </c>
      <c r="I111" s="87">
        <f t="shared" si="4"/>
        <v>0</v>
      </c>
    </row>
    <row r="112" spans="1:9" x14ac:dyDescent="0.25">
      <c r="A112" s="11" t="s">
        <v>425</v>
      </c>
      <c r="B112" s="125" t="s">
        <v>102</v>
      </c>
      <c r="C112" s="57"/>
      <c r="D112" s="17" t="s">
        <v>200</v>
      </c>
      <c r="E112" s="11">
        <v>5</v>
      </c>
      <c r="F112" s="84">
        <v>0</v>
      </c>
      <c r="G112" s="86">
        <f t="shared" si="5"/>
        <v>0</v>
      </c>
      <c r="H112" s="87">
        <f t="shared" si="3"/>
        <v>0</v>
      </c>
      <c r="I112" s="87">
        <f t="shared" si="4"/>
        <v>0</v>
      </c>
    </row>
    <row r="113" spans="1:9" x14ac:dyDescent="0.25">
      <c r="A113" s="11" t="s">
        <v>426</v>
      </c>
      <c r="B113" s="125" t="s">
        <v>210</v>
      </c>
      <c r="C113" s="57"/>
      <c r="D113" s="17" t="s">
        <v>209</v>
      </c>
      <c r="E113" s="11">
        <v>5</v>
      </c>
      <c r="F113" s="84">
        <v>0</v>
      </c>
      <c r="G113" s="86">
        <f t="shared" si="5"/>
        <v>0</v>
      </c>
      <c r="H113" s="87">
        <f t="shared" si="3"/>
        <v>0</v>
      </c>
      <c r="I113" s="87">
        <f t="shared" si="4"/>
        <v>0</v>
      </c>
    </row>
    <row r="114" spans="1:9" x14ac:dyDescent="0.25">
      <c r="A114" s="11" t="s">
        <v>427</v>
      </c>
      <c r="B114" s="125" t="s">
        <v>211</v>
      </c>
      <c r="C114" s="57"/>
      <c r="D114" s="17" t="s">
        <v>209</v>
      </c>
      <c r="E114" s="11">
        <v>5</v>
      </c>
      <c r="F114" s="84">
        <v>0</v>
      </c>
      <c r="G114" s="86">
        <f t="shared" si="5"/>
        <v>0</v>
      </c>
      <c r="H114" s="87">
        <f t="shared" si="3"/>
        <v>0</v>
      </c>
      <c r="I114" s="87">
        <f t="shared" si="4"/>
        <v>0</v>
      </c>
    </row>
    <row r="115" spans="1:9" x14ac:dyDescent="0.25">
      <c r="A115" s="11" t="s">
        <v>428</v>
      </c>
      <c r="B115" s="125" t="s">
        <v>103</v>
      </c>
      <c r="C115" s="57"/>
      <c r="D115" s="17" t="s">
        <v>200</v>
      </c>
      <c r="E115" s="11">
        <v>2</v>
      </c>
      <c r="F115" s="84">
        <v>0</v>
      </c>
      <c r="G115" s="86">
        <f t="shared" si="5"/>
        <v>0</v>
      </c>
      <c r="H115" s="87">
        <f t="shared" si="3"/>
        <v>0</v>
      </c>
      <c r="I115" s="87">
        <f t="shared" si="4"/>
        <v>0</v>
      </c>
    </row>
    <row r="116" spans="1:9" x14ac:dyDescent="0.25">
      <c r="A116" s="11" t="s">
        <v>429</v>
      </c>
      <c r="B116" s="125" t="s">
        <v>104</v>
      </c>
      <c r="C116" s="57"/>
      <c r="D116" s="17" t="s">
        <v>200</v>
      </c>
      <c r="E116" s="11">
        <v>2</v>
      </c>
      <c r="F116" s="84">
        <v>0</v>
      </c>
      <c r="G116" s="86">
        <f t="shared" si="5"/>
        <v>0</v>
      </c>
      <c r="H116" s="87">
        <f t="shared" si="3"/>
        <v>0</v>
      </c>
      <c r="I116" s="87">
        <f t="shared" si="4"/>
        <v>0</v>
      </c>
    </row>
    <row r="117" spans="1:9" x14ac:dyDescent="0.25">
      <c r="A117" s="11" t="s">
        <v>430</v>
      </c>
      <c r="B117" s="125" t="s">
        <v>105</v>
      </c>
      <c r="C117" s="57"/>
      <c r="D117" s="17" t="s">
        <v>200</v>
      </c>
      <c r="E117" s="11">
        <v>2</v>
      </c>
      <c r="F117" s="84">
        <v>0</v>
      </c>
      <c r="G117" s="86">
        <f t="shared" si="5"/>
        <v>0</v>
      </c>
      <c r="H117" s="87">
        <f t="shared" si="3"/>
        <v>0</v>
      </c>
      <c r="I117" s="87">
        <f t="shared" si="4"/>
        <v>0</v>
      </c>
    </row>
    <row r="118" spans="1:9" ht="16.5" customHeight="1" x14ac:dyDescent="0.25">
      <c r="A118" s="11" t="s">
        <v>431</v>
      </c>
      <c r="B118" s="126" t="s">
        <v>106</v>
      </c>
      <c r="C118" s="67"/>
      <c r="D118" s="17" t="s">
        <v>200</v>
      </c>
      <c r="E118" s="11">
        <v>2</v>
      </c>
      <c r="F118" s="84">
        <v>0</v>
      </c>
      <c r="G118" s="86">
        <f t="shared" si="5"/>
        <v>0</v>
      </c>
      <c r="H118" s="87">
        <f t="shared" si="3"/>
        <v>0</v>
      </c>
      <c r="I118" s="87">
        <f t="shared" si="4"/>
        <v>0</v>
      </c>
    </row>
    <row r="119" spans="1:9" x14ac:dyDescent="0.25">
      <c r="A119" s="11" t="s">
        <v>432</v>
      </c>
      <c r="B119" s="125" t="s">
        <v>107</v>
      </c>
      <c r="C119" s="57"/>
      <c r="D119" s="17" t="s">
        <v>200</v>
      </c>
      <c r="E119" s="11">
        <v>2</v>
      </c>
      <c r="F119" s="84">
        <v>0</v>
      </c>
      <c r="G119" s="86">
        <f t="shared" si="5"/>
        <v>0</v>
      </c>
      <c r="H119" s="87">
        <f t="shared" si="3"/>
        <v>0</v>
      </c>
      <c r="I119" s="87">
        <f t="shared" si="4"/>
        <v>0</v>
      </c>
    </row>
    <row r="120" spans="1:9" ht="28.5" customHeight="1" x14ac:dyDescent="0.25">
      <c r="A120" s="11" t="s">
        <v>433</v>
      </c>
      <c r="B120" s="127" t="s">
        <v>108</v>
      </c>
      <c r="C120" s="58"/>
      <c r="D120" s="17" t="s">
        <v>200</v>
      </c>
      <c r="E120" s="11">
        <v>1</v>
      </c>
      <c r="F120" s="84">
        <v>0</v>
      </c>
      <c r="G120" s="86">
        <f t="shared" si="5"/>
        <v>0</v>
      </c>
      <c r="H120" s="87">
        <f t="shared" si="3"/>
        <v>0</v>
      </c>
      <c r="I120" s="87">
        <f t="shared" si="4"/>
        <v>0</v>
      </c>
    </row>
    <row r="121" spans="1:9" x14ac:dyDescent="0.25">
      <c r="A121" s="11" t="s">
        <v>434</v>
      </c>
      <c r="B121" s="125" t="s">
        <v>109</v>
      </c>
      <c r="C121" s="57"/>
      <c r="D121" s="17" t="s">
        <v>200</v>
      </c>
      <c r="E121" s="11">
        <v>2</v>
      </c>
      <c r="F121" s="84">
        <v>0</v>
      </c>
      <c r="G121" s="86">
        <f t="shared" si="5"/>
        <v>0</v>
      </c>
      <c r="H121" s="87">
        <f t="shared" si="3"/>
        <v>0</v>
      </c>
      <c r="I121" s="87">
        <f t="shared" si="4"/>
        <v>0</v>
      </c>
    </row>
    <row r="122" spans="1:9" x14ac:dyDescent="0.25">
      <c r="A122" s="11" t="s">
        <v>435</v>
      </c>
      <c r="B122" s="125" t="s">
        <v>110</v>
      </c>
      <c r="C122" s="57"/>
      <c r="D122" s="17" t="s">
        <v>200</v>
      </c>
      <c r="E122" s="11">
        <v>2</v>
      </c>
      <c r="F122" s="84">
        <v>0</v>
      </c>
      <c r="G122" s="86">
        <f t="shared" si="5"/>
        <v>0</v>
      </c>
      <c r="H122" s="87">
        <f t="shared" si="3"/>
        <v>0</v>
      </c>
      <c r="I122" s="87">
        <f t="shared" si="4"/>
        <v>0</v>
      </c>
    </row>
    <row r="123" spans="1:9" x14ac:dyDescent="0.25">
      <c r="A123" s="11" t="s">
        <v>436</v>
      </c>
      <c r="B123" s="125" t="s">
        <v>111</v>
      </c>
      <c r="C123" s="57"/>
      <c r="D123" s="17" t="s">
        <v>200</v>
      </c>
      <c r="E123" s="11">
        <v>1</v>
      </c>
      <c r="F123" s="84">
        <v>0</v>
      </c>
      <c r="G123" s="86">
        <f t="shared" si="5"/>
        <v>0</v>
      </c>
      <c r="H123" s="87">
        <f t="shared" si="3"/>
        <v>0</v>
      </c>
      <c r="I123" s="87">
        <f t="shared" si="4"/>
        <v>0</v>
      </c>
    </row>
    <row r="124" spans="1:9" x14ac:dyDescent="0.25">
      <c r="A124" s="11" t="s">
        <v>437</v>
      </c>
      <c r="B124" s="125" t="s">
        <v>112</v>
      </c>
      <c r="C124" s="57"/>
      <c r="D124" s="17" t="s">
        <v>200</v>
      </c>
      <c r="E124" s="11">
        <v>1</v>
      </c>
      <c r="F124" s="84">
        <v>0</v>
      </c>
      <c r="G124" s="86">
        <f t="shared" si="5"/>
        <v>0</v>
      </c>
      <c r="H124" s="87">
        <f t="shared" si="3"/>
        <v>0</v>
      </c>
      <c r="I124" s="87">
        <f t="shared" si="4"/>
        <v>0</v>
      </c>
    </row>
    <row r="125" spans="1:9" x14ac:dyDescent="0.25">
      <c r="A125" s="11" t="s">
        <v>438</v>
      </c>
      <c r="B125" s="125" t="s">
        <v>113</v>
      </c>
      <c r="C125" s="57"/>
      <c r="D125" s="17" t="s">
        <v>200</v>
      </c>
      <c r="E125" s="11">
        <v>20</v>
      </c>
      <c r="F125" s="84">
        <v>0</v>
      </c>
      <c r="G125" s="86">
        <f t="shared" si="5"/>
        <v>0</v>
      </c>
      <c r="H125" s="87">
        <f t="shared" si="3"/>
        <v>0</v>
      </c>
      <c r="I125" s="87">
        <f t="shared" si="4"/>
        <v>0</v>
      </c>
    </row>
    <row r="126" spans="1:9" x14ac:dyDescent="0.25">
      <c r="A126" s="11" t="s">
        <v>439</v>
      </c>
      <c r="B126" s="125" t="s">
        <v>114</v>
      </c>
      <c r="C126" s="57"/>
      <c r="D126" s="17" t="s">
        <v>230</v>
      </c>
      <c r="E126" s="11">
        <v>5</v>
      </c>
      <c r="F126" s="84">
        <v>0</v>
      </c>
      <c r="G126" s="86">
        <f t="shared" si="5"/>
        <v>0</v>
      </c>
      <c r="H126" s="87">
        <f t="shared" si="3"/>
        <v>0</v>
      </c>
      <c r="I126" s="87">
        <f t="shared" si="4"/>
        <v>0</v>
      </c>
    </row>
    <row r="127" spans="1:9" x14ac:dyDescent="0.25">
      <c r="A127" s="11" t="s">
        <v>440</v>
      </c>
      <c r="B127" s="125" t="s">
        <v>115</v>
      </c>
      <c r="C127" s="57"/>
      <c r="D127" s="17" t="s">
        <v>200</v>
      </c>
      <c r="E127" s="11">
        <v>20</v>
      </c>
      <c r="F127" s="84">
        <v>0</v>
      </c>
      <c r="G127" s="86">
        <f t="shared" si="5"/>
        <v>0</v>
      </c>
      <c r="H127" s="87">
        <f t="shared" si="3"/>
        <v>0</v>
      </c>
      <c r="I127" s="87">
        <f t="shared" si="4"/>
        <v>0</v>
      </c>
    </row>
    <row r="128" spans="1:9" x14ac:dyDescent="0.25">
      <c r="A128" s="11" t="s">
        <v>441</v>
      </c>
      <c r="B128" s="121" t="s">
        <v>224</v>
      </c>
      <c r="C128" s="62"/>
      <c r="D128" s="17" t="s">
        <v>231</v>
      </c>
      <c r="E128" s="11">
        <v>1</v>
      </c>
      <c r="F128" s="84">
        <v>0</v>
      </c>
      <c r="G128" s="86">
        <f t="shared" si="5"/>
        <v>0</v>
      </c>
      <c r="H128" s="87">
        <f t="shared" si="3"/>
        <v>0</v>
      </c>
      <c r="I128" s="87">
        <f t="shared" si="4"/>
        <v>0</v>
      </c>
    </row>
    <row r="129" spans="1:9" x14ac:dyDescent="0.25">
      <c r="A129" s="11" t="s">
        <v>442</v>
      </c>
      <c r="B129" s="125" t="s">
        <v>116</v>
      </c>
      <c r="C129" s="57" t="s">
        <v>186</v>
      </c>
      <c r="D129" s="17" t="s">
        <v>200</v>
      </c>
      <c r="E129" s="11">
        <v>30</v>
      </c>
      <c r="F129" s="84">
        <v>0</v>
      </c>
      <c r="G129" s="86">
        <f t="shared" si="5"/>
        <v>0</v>
      </c>
      <c r="H129" s="87">
        <f t="shared" si="3"/>
        <v>0</v>
      </c>
      <c r="I129" s="87">
        <f t="shared" si="4"/>
        <v>0</v>
      </c>
    </row>
    <row r="130" spans="1:9" ht="17.25" customHeight="1" x14ac:dyDescent="0.25">
      <c r="A130" s="11" t="s">
        <v>443</v>
      </c>
      <c r="B130" s="126" t="s">
        <v>117</v>
      </c>
      <c r="C130" s="67"/>
      <c r="D130" s="17" t="s">
        <v>200</v>
      </c>
      <c r="E130" s="11">
        <v>20</v>
      </c>
      <c r="F130" s="84">
        <v>0</v>
      </c>
      <c r="G130" s="86">
        <f t="shared" si="5"/>
        <v>0</v>
      </c>
      <c r="H130" s="87">
        <f t="shared" si="3"/>
        <v>0</v>
      </c>
      <c r="I130" s="87">
        <f t="shared" si="4"/>
        <v>0</v>
      </c>
    </row>
    <row r="131" spans="1:9" ht="28.5" customHeight="1" x14ac:dyDescent="0.25">
      <c r="A131" s="11" t="s">
        <v>444</v>
      </c>
      <c r="B131" s="121" t="s">
        <v>198</v>
      </c>
      <c r="C131" s="59"/>
      <c r="D131" s="17" t="s">
        <v>234</v>
      </c>
      <c r="E131" s="11">
        <v>100</v>
      </c>
      <c r="F131" s="84">
        <v>0</v>
      </c>
      <c r="G131" s="86">
        <f t="shared" si="5"/>
        <v>0</v>
      </c>
      <c r="H131" s="87">
        <f t="shared" si="3"/>
        <v>0</v>
      </c>
      <c r="I131" s="87">
        <f t="shared" si="4"/>
        <v>0</v>
      </c>
    </row>
    <row r="132" spans="1:9" ht="29.25" customHeight="1" x14ac:dyDescent="0.25">
      <c r="A132" s="11" t="s">
        <v>445</v>
      </c>
      <c r="B132" s="121" t="s">
        <v>176</v>
      </c>
      <c r="C132" s="60"/>
      <c r="D132" s="17" t="s">
        <v>234</v>
      </c>
      <c r="E132" s="11">
        <v>100</v>
      </c>
      <c r="F132" s="84">
        <v>0</v>
      </c>
      <c r="G132" s="86">
        <f t="shared" si="5"/>
        <v>0</v>
      </c>
      <c r="H132" s="87">
        <f t="shared" si="3"/>
        <v>0</v>
      </c>
      <c r="I132" s="87">
        <f t="shared" si="4"/>
        <v>0</v>
      </c>
    </row>
    <row r="133" spans="1:9" ht="28.5" customHeight="1" x14ac:dyDescent="0.25">
      <c r="A133" s="11" t="s">
        <v>446</v>
      </c>
      <c r="B133" s="121" t="s">
        <v>199</v>
      </c>
      <c r="C133" s="59"/>
      <c r="D133" s="17" t="s">
        <v>234</v>
      </c>
      <c r="E133" s="11">
        <v>100</v>
      </c>
      <c r="F133" s="84">
        <v>0</v>
      </c>
      <c r="G133" s="86">
        <f t="shared" si="5"/>
        <v>0</v>
      </c>
      <c r="H133" s="87">
        <f t="shared" si="3"/>
        <v>0</v>
      </c>
      <c r="I133" s="87">
        <f t="shared" si="4"/>
        <v>0</v>
      </c>
    </row>
    <row r="134" spans="1:9" x14ac:dyDescent="0.25">
      <c r="A134" s="11" t="s">
        <v>447</v>
      </c>
      <c r="B134" s="125" t="s">
        <v>118</v>
      </c>
      <c r="C134" s="57"/>
      <c r="D134" s="17" t="s">
        <v>200</v>
      </c>
      <c r="E134" s="11">
        <v>100</v>
      </c>
      <c r="F134" s="84">
        <v>0</v>
      </c>
      <c r="G134" s="86">
        <f t="shared" si="5"/>
        <v>0</v>
      </c>
      <c r="H134" s="87">
        <f t="shared" si="3"/>
        <v>0</v>
      </c>
      <c r="I134" s="87">
        <f t="shared" si="4"/>
        <v>0</v>
      </c>
    </row>
    <row r="135" spans="1:9" ht="18.75" customHeight="1" x14ac:dyDescent="0.25">
      <c r="A135" s="11" t="s">
        <v>448</v>
      </c>
      <c r="B135" s="130" t="s">
        <v>197</v>
      </c>
      <c r="C135" s="69"/>
      <c r="D135" s="17" t="s">
        <v>234</v>
      </c>
      <c r="E135" s="11">
        <v>100</v>
      </c>
      <c r="F135" s="84">
        <v>0</v>
      </c>
      <c r="G135" s="86">
        <f t="shared" si="5"/>
        <v>0</v>
      </c>
      <c r="H135" s="87">
        <f t="shared" si="3"/>
        <v>0</v>
      </c>
      <c r="I135" s="87">
        <f t="shared" si="4"/>
        <v>0</v>
      </c>
    </row>
    <row r="136" spans="1:9" ht="18.75" customHeight="1" x14ac:dyDescent="0.25">
      <c r="A136" s="11" t="s">
        <v>449</v>
      </c>
      <c r="B136" s="128" t="s">
        <v>196</v>
      </c>
      <c r="C136" s="59"/>
      <c r="D136" s="17" t="s">
        <v>234</v>
      </c>
      <c r="E136" s="11">
        <v>100</v>
      </c>
      <c r="F136" s="84">
        <v>0</v>
      </c>
      <c r="G136" s="86">
        <f t="shared" si="5"/>
        <v>0</v>
      </c>
      <c r="H136" s="87">
        <f t="shared" si="3"/>
        <v>0</v>
      </c>
      <c r="I136" s="87">
        <f t="shared" si="4"/>
        <v>0</v>
      </c>
    </row>
    <row r="137" spans="1:9" ht="28.5" customHeight="1" x14ac:dyDescent="0.25">
      <c r="A137" s="11" t="s">
        <v>450</v>
      </c>
      <c r="B137" s="127" t="s">
        <v>119</v>
      </c>
      <c r="C137" s="58"/>
      <c r="D137" s="17" t="s">
        <v>200</v>
      </c>
      <c r="E137" s="11">
        <v>5</v>
      </c>
      <c r="F137" s="84">
        <v>0</v>
      </c>
      <c r="G137" s="86">
        <f t="shared" si="5"/>
        <v>0</v>
      </c>
      <c r="H137" s="87">
        <f t="shared" si="3"/>
        <v>0</v>
      </c>
      <c r="I137" s="87">
        <f t="shared" si="4"/>
        <v>0</v>
      </c>
    </row>
    <row r="138" spans="1:9" ht="30.75" customHeight="1" x14ac:dyDescent="0.25">
      <c r="A138" s="11" t="s">
        <v>451</v>
      </c>
      <c r="B138" s="127" t="s">
        <v>213</v>
      </c>
      <c r="C138" s="58"/>
      <c r="D138" s="17" t="s">
        <v>183</v>
      </c>
      <c r="E138" s="11">
        <v>10</v>
      </c>
      <c r="F138" s="84">
        <v>0</v>
      </c>
      <c r="G138" s="86">
        <f t="shared" si="5"/>
        <v>0</v>
      </c>
      <c r="H138" s="87">
        <f t="shared" ref="H138:H200" si="6">(1-G138)*F138</f>
        <v>0</v>
      </c>
      <c r="I138" s="87">
        <f t="shared" ref="I138:I200" si="7">SUM(E138*H138)</f>
        <v>0</v>
      </c>
    </row>
    <row r="139" spans="1:9" ht="28.5" customHeight="1" x14ac:dyDescent="0.25">
      <c r="A139" s="11" t="s">
        <v>452</v>
      </c>
      <c r="B139" s="127" t="s">
        <v>212</v>
      </c>
      <c r="C139" s="57"/>
      <c r="D139" s="17" t="s">
        <v>183</v>
      </c>
      <c r="E139" s="11">
        <v>20</v>
      </c>
      <c r="F139" s="84">
        <v>0</v>
      </c>
      <c r="G139" s="86">
        <f t="shared" ref="G139:G201" si="8">$G$8</f>
        <v>0</v>
      </c>
      <c r="H139" s="87">
        <f t="shared" si="6"/>
        <v>0</v>
      </c>
      <c r="I139" s="87">
        <f t="shared" si="7"/>
        <v>0</v>
      </c>
    </row>
    <row r="140" spans="1:9" ht="30" customHeight="1" x14ac:dyDescent="0.25">
      <c r="A140" s="11" t="s">
        <v>453</v>
      </c>
      <c r="B140" s="127" t="s">
        <v>120</v>
      </c>
      <c r="C140" s="71" t="s">
        <v>187</v>
      </c>
      <c r="D140" s="17" t="s">
        <v>200</v>
      </c>
      <c r="E140" s="11">
        <v>5</v>
      </c>
      <c r="F140" s="84">
        <v>0</v>
      </c>
      <c r="G140" s="86">
        <f t="shared" si="8"/>
        <v>0</v>
      </c>
      <c r="H140" s="87">
        <f t="shared" si="6"/>
        <v>0</v>
      </c>
      <c r="I140" s="87">
        <f t="shared" si="7"/>
        <v>0</v>
      </c>
    </row>
    <row r="141" spans="1:9" x14ac:dyDescent="0.25">
      <c r="A141" s="11" t="s">
        <v>454</v>
      </c>
      <c r="B141" s="125" t="s">
        <v>121</v>
      </c>
      <c r="C141" s="68" t="s">
        <v>188</v>
      </c>
      <c r="D141" s="17" t="s">
        <v>200</v>
      </c>
      <c r="E141" s="11">
        <v>5</v>
      </c>
      <c r="F141" s="84">
        <v>0</v>
      </c>
      <c r="G141" s="86">
        <f t="shared" si="8"/>
        <v>0</v>
      </c>
      <c r="H141" s="87">
        <f t="shared" si="6"/>
        <v>0</v>
      </c>
      <c r="I141" s="87">
        <f t="shared" si="7"/>
        <v>0</v>
      </c>
    </row>
    <row r="142" spans="1:9" x14ac:dyDescent="0.25">
      <c r="A142" s="11" t="s">
        <v>455</v>
      </c>
      <c r="B142" s="125" t="s">
        <v>122</v>
      </c>
      <c r="C142" s="57"/>
      <c r="D142" s="17" t="s">
        <v>200</v>
      </c>
      <c r="E142" s="11">
        <v>1</v>
      </c>
      <c r="F142" s="84">
        <v>0</v>
      </c>
      <c r="G142" s="86">
        <f t="shared" si="8"/>
        <v>0</v>
      </c>
      <c r="H142" s="87">
        <f t="shared" si="6"/>
        <v>0</v>
      </c>
      <c r="I142" s="87">
        <f t="shared" si="7"/>
        <v>0</v>
      </c>
    </row>
    <row r="143" spans="1:9" ht="30" customHeight="1" x14ac:dyDescent="0.25">
      <c r="A143" s="11" t="s">
        <v>456</v>
      </c>
      <c r="B143" s="121" t="s">
        <v>215</v>
      </c>
      <c r="C143" s="72" t="s">
        <v>214</v>
      </c>
      <c r="D143" s="17" t="s">
        <v>200</v>
      </c>
      <c r="E143" s="11">
        <v>50</v>
      </c>
      <c r="F143" s="84">
        <v>0</v>
      </c>
      <c r="G143" s="86">
        <f t="shared" si="8"/>
        <v>0</v>
      </c>
      <c r="H143" s="87">
        <f t="shared" si="6"/>
        <v>0</v>
      </c>
      <c r="I143" s="87">
        <f t="shared" si="7"/>
        <v>0</v>
      </c>
    </row>
    <row r="144" spans="1:9" ht="27.75" customHeight="1" x14ac:dyDescent="0.25">
      <c r="A144" s="11" t="s">
        <v>457</v>
      </c>
      <c r="B144" s="127" t="s">
        <v>123</v>
      </c>
      <c r="C144" s="58"/>
      <c r="D144" s="17" t="s">
        <v>200</v>
      </c>
      <c r="E144" s="11">
        <v>1</v>
      </c>
      <c r="F144" s="84">
        <v>0</v>
      </c>
      <c r="G144" s="86">
        <f t="shared" si="8"/>
        <v>0</v>
      </c>
      <c r="H144" s="87">
        <f t="shared" si="6"/>
        <v>0</v>
      </c>
      <c r="I144" s="87">
        <f t="shared" si="7"/>
        <v>0</v>
      </c>
    </row>
    <row r="145" spans="1:9" ht="28.5" customHeight="1" x14ac:dyDescent="0.25">
      <c r="A145" s="11" t="s">
        <v>458</v>
      </c>
      <c r="B145" s="127" t="s">
        <v>124</v>
      </c>
      <c r="C145" s="58"/>
      <c r="D145" s="17" t="s">
        <v>200</v>
      </c>
      <c r="E145" s="11">
        <v>5</v>
      </c>
      <c r="F145" s="84">
        <v>0</v>
      </c>
      <c r="G145" s="86">
        <f t="shared" si="8"/>
        <v>0</v>
      </c>
      <c r="H145" s="87">
        <f t="shared" si="6"/>
        <v>0</v>
      </c>
      <c r="I145" s="87">
        <f t="shared" si="7"/>
        <v>0</v>
      </c>
    </row>
    <row r="146" spans="1:9" ht="18.75" customHeight="1" x14ac:dyDescent="0.25">
      <c r="A146" s="11" t="s">
        <v>459</v>
      </c>
      <c r="B146" s="127" t="s">
        <v>177</v>
      </c>
      <c r="C146" s="58"/>
      <c r="D146" s="17" t="s">
        <v>200</v>
      </c>
      <c r="E146" s="11">
        <v>5</v>
      </c>
      <c r="F146" s="84">
        <v>0</v>
      </c>
      <c r="G146" s="86">
        <f t="shared" si="8"/>
        <v>0</v>
      </c>
      <c r="H146" s="87">
        <f t="shared" si="6"/>
        <v>0</v>
      </c>
      <c r="I146" s="87">
        <f t="shared" si="7"/>
        <v>0</v>
      </c>
    </row>
    <row r="147" spans="1:9" x14ac:dyDescent="0.25">
      <c r="A147" s="11" t="s">
        <v>460</v>
      </c>
      <c r="B147" s="125" t="s">
        <v>255</v>
      </c>
      <c r="C147" s="57"/>
      <c r="D147" s="17" t="s">
        <v>229</v>
      </c>
      <c r="E147" s="11">
        <v>100</v>
      </c>
      <c r="F147" s="84">
        <v>0</v>
      </c>
      <c r="G147" s="86">
        <f t="shared" si="8"/>
        <v>0</v>
      </c>
      <c r="H147" s="87">
        <f t="shared" si="6"/>
        <v>0</v>
      </c>
      <c r="I147" s="87">
        <f t="shared" si="7"/>
        <v>0</v>
      </c>
    </row>
    <row r="148" spans="1:9" x14ac:dyDescent="0.25">
      <c r="A148" s="11" t="s">
        <v>461</v>
      </c>
      <c r="B148" s="125" t="s">
        <v>256</v>
      </c>
      <c r="C148" s="57"/>
      <c r="D148" s="17" t="s">
        <v>229</v>
      </c>
      <c r="E148" s="11">
        <v>100</v>
      </c>
      <c r="F148" s="84">
        <v>0</v>
      </c>
      <c r="G148" s="86">
        <f t="shared" si="8"/>
        <v>0</v>
      </c>
      <c r="H148" s="87">
        <f t="shared" si="6"/>
        <v>0</v>
      </c>
      <c r="I148" s="87">
        <f t="shared" si="7"/>
        <v>0</v>
      </c>
    </row>
    <row r="149" spans="1:9" ht="27" customHeight="1" x14ac:dyDescent="0.25">
      <c r="A149" s="11" t="s">
        <v>462</v>
      </c>
      <c r="B149" s="127" t="s">
        <v>125</v>
      </c>
      <c r="C149" s="58"/>
      <c r="D149" s="17" t="s">
        <v>200</v>
      </c>
      <c r="E149" s="11">
        <v>1</v>
      </c>
      <c r="F149" s="84">
        <v>0</v>
      </c>
      <c r="G149" s="86">
        <f t="shared" si="8"/>
        <v>0</v>
      </c>
      <c r="H149" s="87">
        <f t="shared" si="6"/>
        <v>0</v>
      </c>
      <c r="I149" s="87">
        <f t="shared" si="7"/>
        <v>0</v>
      </c>
    </row>
    <row r="150" spans="1:9" x14ac:dyDescent="0.25">
      <c r="A150" s="11" t="s">
        <v>463</v>
      </c>
      <c r="B150" s="132" t="s">
        <v>126</v>
      </c>
      <c r="C150" s="46"/>
      <c r="D150" s="17" t="s">
        <v>200</v>
      </c>
      <c r="E150" s="11">
        <v>1</v>
      </c>
      <c r="F150" s="84">
        <v>0</v>
      </c>
      <c r="G150" s="86">
        <f t="shared" si="8"/>
        <v>0</v>
      </c>
      <c r="H150" s="87">
        <f t="shared" si="6"/>
        <v>0</v>
      </c>
      <c r="I150" s="87">
        <f t="shared" si="7"/>
        <v>0</v>
      </c>
    </row>
    <row r="151" spans="1:9" x14ac:dyDescent="0.25">
      <c r="A151" s="11" t="s">
        <v>464</v>
      </c>
      <c r="B151" s="125" t="s">
        <v>127</v>
      </c>
      <c r="C151" s="46"/>
      <c r="D151" s="17" t="s">
        <v>200</v>
      </c>
      <c r="E151" s="11">
        <v>1</v>
      </c>
      <c r="F151" s="84">
        <v>0</v>
      </c>
      <c r="G151" s="86">
        <f t="shared" si="8"/>
        <v>0</v>
      </c>
      <c r="H151" s="87">
        <f t="shared" si="6"/>
        <v>0</v>
      </c>
      <c r="I151" s="87">
        <f t="shared" si="7"/>
        <v>0</v>
      </c>
    </row>
    <row r="152" spans="1:9" ht="27" customHeight="1" x14ac:dyDescent="0.25">
      <c r="A152" s="11" t="s">
        <v>465</v>
      </c>
      <c r="B152" s="127" t="s">
        <v>128</v>
      </c>
      <c r="C152" s="45"/>
      <c r="D152" s="17" t="s">
        <v>183</v>
      </c>
      <c r="E152" s="11">
        <v>1</v>
      </c>
      <c r="F152" s="84">
        <v>0</v>
      </c>
      <c r="G152" s="86">
        <f t="shared" si="8"/>
        <v>0</v>
      </c>
      <c r="H152" s="87">
        <f t="shared" si="6"/>
        <v>0</v>
      </c>
      <c r="I152" s="87">
        <f t="shared" si="7"/>
        <v>0</v>
      </c>
    </row>
    <row r="153" spans="1:9" ht="28.5" customHeight="1" x14ac:dyDescent="0.25">
      <c r="A153" s="11" t="s">
        <v>466</v>
      </c>
      <c r="B153" s="127" t="s">
        <v>129</v>
      </c>
      <c r="C153" s="45"/>
      <c r="D153" s="17" t="s">
        <v>200</v>
      </c>
      <c r="E153" s="11">
        <v>5</v>
      </c>
      <c r="F153" s="84">
        <v>0</v>
      </c>
      <c r="G153" s="86">
        <f t="shared" si="8"/>
        <v>0</v>
      </c>
      <c r="H153" s="87">
        <f t="shared" si="6"/>
        <v>0</v>
      </c>
      <c r="I153" s="87">
        <f t="shared" si="7"/>
        <v>0</v>
      </c>
    </row>
    <row r="154" spans="1:9" x14ac:dyDescent="0.25">
      <c r="A154" s="11" t="s">
        <v>467</v>
      </c>
      <c r="B154" s="125" t="s">
        <v>130</v>
      </c>
      <c r="C154" s="46"/>
      <c r="D154" s="17" t="s">
        <v>200</v>
      </c>
      <c r="E154" s="11">
        <v>5</v>
      </c>
      <c r="F154" s="84">
        <v>0</v>
      </c>
      <c r="G154" s="86">
        <f t="shared" si="8"/>
        <v>0</v>
      </c>
      <c r="H154" s="87">
        <f t="shared" si="6"/>
        <v>0</v>
      </c>
      <c r="I154" s="87">
        <f t="shared" si="7"/>
        <v>0</v>
      </c>
    </row>
    <row r="155" spans="1:9" x14ac:dyDescent="0.25">
      <c r="A155" s="11" t="s">
        <v>468</v>
      </c>
      <c r="B155" s="125" t="s">
        <v>131</v>
      </c>
      <c r="C155" s="46"/>
      <c r="D155" s="17" t="s">
        <v>200</v>
      </c>
      <c r="E155" s="11">
        <v>1</v>
      </c>
      <c r="F155" s="84">
        <v>0</v>
      </c>
      <c r="G155" s="86">
        <f t="shared" si="8"/>
        <v>0</v>
      </c>
      <c r="H155" s="87">
        <f t="shared" si="6"/>
        <v>0</v>
      </c>
      <c r="I155" s="87">
        <f t="shared" si="7"/>
        <v>0</v>
      </c>
    </row>
    <row r="156" spans="1:9" x14ac:dyDescent="0.25">
      <c r="A156" s="11" t="s">
        <v>469</v>
      </c>
      <c r="B156" s="125" t="s">
        <v>132</v>
      </c>
      <c r="C156" s="46"/>
      <c r="D156" s="17" t="s">
        <v>233</v>
      </c>
      <c r="E156" s="11">
        <v>50</v>
      </c>
      <c r="F156" s="84">
        <v>0</v>
      </c>
      <c r="G156" s="86">
        <f t="shared" si="8"/>
        <v>0</v>
      </c>
      <c r="H156" s="87">
        <f t="shared" si="6"/>
        <v>0</v>
      </c>
      <c r="I156" s="87">
        <f t="shared" si="7"/>
        <v>0</v>
      </c>
    </row>
    <row r="157" spans="1:9" x14ac:dyDescent="0.25">
      <c r="A157" s="11" t="s">
        <v>470</v>
      </c>
      <c r="B157" s="121" t="s">
        <v>218</v>
      </c>
      <c r="C157" s="11"/>
      <c r="D157" s="17" t="s">
        <v>200</v>
      </c>
      <c r="E157" s="11">
        <v>1</v>
      </c>
      <c r="F157" s="84">
        <v>0</v>
      </c>
      <c r="G157" s="86">
        <f t="shared" si="8"/>
        <v>0</v>
      </c>
      <c r="H157" s="87">
        <f t="shared" si="6"/>
        <v>0</v>
      </c>
      <c r="I157" s="87">
        <f t="shared" si="7"/>
        <v>0</v>
      </c>
    </row>
    <row r="158" spans="1:9" x14ac:dyDescent="0.25">
      <c r="A158" s="11" t="s">
        <v>471</v>
      </c>
      <c r="B158" s="121" t="s">
        <v>219</v>
      </c>
      <c r="C158" s="11"/>
      <c r="D158" s="17" t="s">
        <v>200</v>
      </c>
      <c r="E158" s="11">
        <v>1</v>
      </c>
      <c r="F158" s="84">
        <v>0</v>
      </c>
      <c r="G158" s="86">
        <f t="shared" si="8"/>
        <v>0</v>
      </c>
      <c r="H158" s="87">
        <f t="shared" si="6"/>
        <v>0</v>
      </c>
      <c r="I158" s="87">
        <f t="shared" si="7"/>
        <v>0</v>
      </c>
    </row>
    <row r="159" spans="1:9" ht="27.75" customHeight="1" x14ac:dyDescent="0.25">
      <c r="A159" s="11" t="s">
        <v>472</v>
      </c>
      <c r="B159" s="127" t="s">
        <v>133</v>
      </c>
      <c r="C159" s="45"/>
      <c r="D159" s="17" t="s">
        <v>200</v>
      </c>
      <c r="E159" s="11">
        <v>1</v>
      </c>
      <c r="F159" s="84">
        <v>0</v>
      </c>
      <c r="G159" s="86">
        <f t="shared" si="8"/>
        <v>0</v>
      </c>
      <c r="H159" s="87">
        <f t="shared" si="6"/>
        <v>0</v>
      </c>
      <c r="I159" s="87">
        <f t="shared" si="7"/>
        <v>0</v>
      </c>
    </row>
    <row r="160" spans="1:9" x14ac:dyDescent="0.25">
      <c r="A160" s="11" t="s">
        <v>473</v>
      </c>
      <c r="B160" s="125" t="s">
        <v>134</v>
      </c>
      <c r="C160" s="46"/>
      <c r="D160" s="17" t="s">
        <v>200</v>
      </c>
      <c r="E160" s="11">
        <v>10</v>
      </c>
      <c r="F160" s="84">
        <v>0</v>
      </c>
      <c r="G160" s="86">
        <f t="shared" si="8"/>
        <v>0</v>
      </c>
      <c r="H160" s="87">
        <f t="shared" si="6"/>
        <v>0</v>
      </c>
      <c r="I160" s="87">
        <f t="shared" si="7"/>
        <v>0</v>
      </c>
    </row>
    <row r="161" spans="1:9" x14ac:dyDescent="0.25">
      <c r="A161" s="11" t="s">
        <v>474</v>
      </c>
      <c r="B161" s="125" t="s">
        <v>135</v>
      </c>
      <c r="C161" s="46"/>
      <c r="D161" s="17" t="s">
        <v>200</v>
      </c>
      <c r="E161" s="11">
        <v>10</v>
      </c>
      <c r="F161" s="84">
        <v>0</v>
      </c>
      <c r="G161" s="86">
        <f t="shared" si="8"/>
        <v>0</v>
      </c>
      <c r="H161" s="87">
        <f t="shared" si="6"/>
        <v>0</v>
      </c>
      <c r="I161" s="87">
        <f t="shared" si="7"/>
        <v>0</v>
      </c>
    </row>
    <row r="162" spans="1:9" ht="30" x14ac:dyDescent="0.25">
      <c r="A162" s="11" t="s">
        <v>475</v>
      </c>
      <c r="B162" s="121" t="s">
        <v>222</v>
      </c>
      <c r="C162" s="11"/>
      <c r="D162" s="17" t="s">
        <v>183</v>
      </c>
      <c r="E162" s="11">
        <v>1</v>
      </c>
      <c r="F162" s="84">
        <v>0</v>
      </c>
      <c r="G162" s="86">
        <f t="shared" si="8"/>
        <v>0</v>
      </c>
      <c r="H162" s="87">
        <f t="shared" si="6"/>
        <v>0</v>
      </c>
      <c r="I162" s="87">
        <f t="shared" si="7"/>
        <v>0</v>
      </c>
    </row>
    <row r="163" spans="1:9" ht="27.75" customHeight="1" x14ac:dyDescent="0.25">
      <c r="A163" s="11" t="s">
        <v>476</v>
      </c>
      <c r="B163" s="127" t="s">
        <v>136</v>
      </c>
      <c r="C163" s="45"/>
      <c r="D163" s="17" t="s">
        <v>200</v>
      </c>
      <c r="E163" s="11">
        <v>30</v>
      </c>
      <c r="F163" s="84">
        <v>0</v>
      </c>
      <c r="G163" s="86">
        <f t="shared" si="8"/>
        <v>0</v>
      </c>
      <c r="H163" s="87">
        <f t="shared" si="6"/>
        <v>0</v>
      </c>
      <c r="I163" s="87">
        <f t="shared" si="7"/>
        <v>0</v>
      </c>
    </row>
    <row r="164" spans="1:9" x14ac:dyDescent="0.25">
      <c r="A164" s="11" t="s">
        <v>477</v>
      </c>
      <c r="B164" s="125" t="s">
        <v>137</v>
      </c>
      <c r="C164" s="46"/>
      <c r="D164" s="17" t="s">
        <v>200</v>
      </c>
      <c r="E164" s="11">
        <v>20</v>
      </c>
      <c r="F164" s="84">
        <v>0</v>
      </c>
      <c r="G164" s="86">
        <f t="shared" si="8"/>
        <v>0</v>
      </c>
      <c r="H164" s="87">
        <f t="shared" si="6"/>
        <v>0</v>
      </c>
      <c r="I164" s="87">
        <f t="shared" si="7"/>
        <v>0</v>
      </c>
    </row>
    <row r="165" spans="1:9" ht="27.75" customHeight="1" x14ac:dyDescent="0.25">
      <c r="A165" s="11" t="s">
        <v>478</v>
      </c>
      <c r="B165" s="127" t="s">
        <v>138</v>
      </c>
      <c r="C165" s="45"/>
      <c r="D165" s="17" t="s">
        <v>200</v>
      </c>
      <c r="E165" s="11">
        <v>10</v>
      </c>
      <c r="F165" s="84">
        <v>0</v>
      </c>
      <c r="G165" s="86">
        <f t="shared" si="8"/>
        <v>0</v>
      </c>
      <c r="H165" s="87">
        <f t="shared" si="6"/>
        <v>0</v>
      </c>
      <c r="I165" s="87">
        <f t="shared" si="7"/>
        <v>0</v>
      </c>
    </row>
    <row r="166" spans="1:9" x14ac:dyDescent="0.25">
      <c r="A166" s="11" t="s">
        <v>479</v>
      </c>
      <c r="B166" s="125" t="s">
        <v>260</v>
      </c>
      <c r="C166" s="57" t="s">
        <v>258</v>
      </c>
      <c r="D166" s="17" t="s">
        <v>257</v>
      </c>
      <c r="E166" s="11">
        <v>500</v>
      </c>
      <c r="F166" s="84">
        <v>0</v>
      </c>
      <c r="G166" s="86">
        <f t="shared" si="8"/>
        <v>0</v>
      </c>
      <c r="H166" s="87">
        <f t="shared" si="6"/>
        <v>0</v>
      </c>
      <c r="I166" s="87">
        <f t="shared" si="7"/>
        <v>0</v>
      </c>
    </row>
    <row r="167" spans="1:9" s="1" customFormat="1" x14ac:dyDescent="0.25">
      <c r="A167" s="11" t="s">
        <v>480</v>
      </c>
      <c r="B167" s="125" t="s">
        <v>259</v>
      </c>
      <c r="C167" s="57" t="s">
        <v>258</v>
      </c>
      <c r="D167" s="17" t="s">
        <v>257</v>
      </c>
      <c r="E167" s="11">
        <v>20</v>
      </c>
      <c r="F167" s="84">
        <v>0</v>
      </c>
      <c r="G167" s="86">
        <f t="shared" si="8"/>
        <v>0</v>
      </c>
      <c r="H167" s="87">
        <f t="shared" si="6"/>
        <v>0</v>
      </c>
      <c r="I167" s="87">
        <f t="shared" si="7"/>
        <v>0</v>
      </c>
    </row>
    <row r="168" spans="1:9" x14ac:dyDescent="0.25">
      <c r="A168" s="11" t="s">
        <v>481</v>
      </c>
      <c r="B168" s="125" t="s">
        <v>139</v>
      </c>
      <c r="C168" s="57"/>
      <c r="D168" s="17" t="s">
        <v>200</v>
      </c>
      <c r="E168" s="11">
        <v>200</v>
      </c>
      <c r="F168" s="84">
        <v>0</v>
      </c>
      <c r="G168" s="86">
        <f t="shared" si="8"/>
        <v>0</v>
      </c>
      <c r="H168" s="87">
        <f t="shared" si="6"/>
        <v>0</v>
      </c>
      <c r="I168" s="87">
        <f t="shared" si="7"/>
        <v>0</v>
      </c>
    </row>
    <row r="169" spans="1:9" x14ac:dyDescent="0.25">
      <c r="A169" s="11" t="s">
        <v>482</v>
      </c>
      <c r="B169" s="125" t="s">
        <v>140</v>
      </c>
      <c r="C169" s="57"/>
      <c r="D169" s="17" t="s">
        <v>200</v>
      </c>
      <c r="E169" s="11">
        <v>20</v>
      </c>
      <c r="F169" s="84">
        <v>0</v>
      </c>
      <c r="G169" s="86">
        <f t="shared" si="8"/>
        <v>0</v>
      </c>
      <c r="H169" s="87">
        <f t="shared" si="6"/>
        <v>0</v>
      </c>
      <c r="I169" s="87">
        <f t="shared" si="7"/>
        <v>0</v>
      </c>
    </row>
    <row r="170" spans="1:9" ht="29.25" customHeight="1" x14ac:dyDescent="0.25">
      <c r="A170" s="11" t="s">
        <v>483</v>
      </c>
      <c r="B170" s="127" t="s">
        <v>141</v>
      </c>
      <c r="C170" s="58"/>
      <c r="D170" s="17" t="s">
        <v>200</v>
      </c>
      <c r="E170" s="11">
        <v>20</v>
      </c>
      <c r="F170" s="84">
        <v>0</v>
      </c>
      <c r="G170" s="86">
        <f t="shared" si="8"/>
        <v>0</v>
      </c>
      <c r="H170" s="87">
        <f t="shared" si="6"/>
        <v>0</v>
      </c>
      <c r="I170" s="87">
        <f t="shared" si="7"/>
        <v>0</v>
      </c>
    </row>
    <row r="171" spans="1:9" ht="29.25" customHeight="1" x14ac:dyDescent="0.25">
      <c r="A171" s="11" t="s">
        <v>484</v>
      </c>
      <c r="B171" s="127" t="s">
        <v>142</v>
      </c>
      <c r="C171" s="58"/>
      <c r="D171" s="17" t="s">
        <v>200</v>
      </c>
      <c r="E171" s="11">
        <v>10</v>
      </c>
      <c r="F171" s="84">
        <v>0</v>
      </c>
      <c r="G171" s="86">
        <f t="shared" si="8"/>
        <v>0</v>
      </c>
      <c r="H171" s="87">
        <f t="shared" si="6"/>
        <v>0</v>
      </c>
      <c r="I171" s="87">
        <f t="shared" si="7"/>
        <v>0</v>
      </c>
    </row>
    <row r="172" spans="1:9" ht="30" x14ac:dyDescent="0.25">
      <c r="A172" s="11" t="s">
        <v>485</v>
      </c>
      <c r="B172" s="127" t="s">
        <v>315</v>
      </c>
      <c r="C172" s="57" t="s">
        <v>314</v>
      </c>
      <c r="D172" s="17" t="s">
        <v>200</v>
      </c>
      <c r="E172" s="11">
        <v>20</v>
      </c>
      <c r="F172" s="84">
        <v>0</v>
      </c>
      <c r="G172" s="86">
        <f t="shared" si="8"/>
        <v>0</v>
      </c>
      <c r="H172" s="87">
        <f t="shared" si="6"/>
        <v>0</v>
      </c>
      <c r="I172" s="87">
        <f t="shared" si="7"/>
        <v>0</v>
      </c>
    </row>
    <row r="173" spans="1:9" x14ac:dyDescent="0.25">
      <c r="A173" s="11" t="s">
        <v>486</v>
      </c>
      <c r="B173" s="125" t="s">
        <v>143</v>
      </c>
      <c r="C173" s="57"/>
      <c r="D173" s="17" t="s">
        <v>200</v>
      </c>
      <c r="E173" s="11">
        <v>20</v>
      </c>
      <c r="F173" s="84">
        <v>0</v>
      </c>
      <c r="G173" s="86">
        <f t="shared" si="8"/>
        <v>0</v>
      </c>
      <c r="H173" s="87">
        <f t="shared" si="6"/>
        <v>0</v>
      </c>
      <c r="I173" s="87">
        <f t="shared" si="7"/>
        <v>0</v>
      </c>
    </row>
    <row r="174" spans="1:9" x14ac:dyDescent="0.25">
      <c r="A174" s="11" t="s">
        <v>487</v>
      </c>
      <c r="B174" s="128" t="s">
        <v>144</v>
      </c>
      <c r="C174" s="59"/>
      <c r="D174" s="17" t="s">
        <v>200</v>
      </c>
      <c r="E174" s="11">
        <v>20</v>
      </c>
      <c r="F174" s="84">
        <v>0</v>
      </c>
      <c r="G174" s="86">
        <f t="shared" si="8"/>
        <v>0</v>
      </c>
      <c r="H174" s="87">
        <f t="shared" si="6"/>
        <v>0</v>
      </c>
      <c r="I174" s="87">
        <f t="shared" si="7"/>
        <v>0</v>
      </c>
    </row>
    <row r="175" spans="1:9" ht="28.5" customHeight="1" x14ac:dyDescent="0.25">
      <c r="A175" s="11" t="s">
        <v>488</v>
      </c>
      <c r="B175" s="121" t="s">
        <v>145</v>
      </c>
      <c r="C175" s="60"/>
      <c r="D175" s="17" t="s">
        <v>200</v>
      </c>
      <c r="E175" s="11">
        <v>200</v>
      </c>
      <c r="F175" s="84">
        <v>0</v>
      </c>
      <c r="G175" s="86">
        <f t="shared" si="8"/>
        <v>0</v>
      </c>
      <c r="H175" s="87">
        <f t="shared" si="6"/>
        <v>0</v>
      </c>
      <c r="I175" s="87">
        <f t="shared" si="7"/>
        <v>0</v>
      </c>
    </row>
    <row r="176" spans="1:9" x14ac:dyDescent="0.25">
      <c r="A176" s="11" t="s">
        <v>489</v>
      </c>
      <c r="B176" s="127" t="s">
        <v>263</v>
      </c>
      <c r="C176" s="58" t="s">
        <v>262</v>
      </c>
      <c r="D176" s="17" t="s">
        <v>236</v>
      </c>
      <c r="E176" s="11">
        <v>50</v>
      </c>
      <c r="F176" s="84">
        <v>0</v>
      </c>
      <c r="G176" s="86">
        <f t="shared" si="8"/>
        <v>0</v>
      </c>
      <c r="H176" s="87">
        <f t="shared" si="6"/>
        <v>0</v>
      </c>
      <c r="I176" s="87">
        <f t="shared" si="7"/>
        <v>0</v>
      </c>
    </row>
    <row r="177" spans="1:9" x14ac:dyDescent="0.25">
      <c r="A177" s="11" t="s">
        <v>490</v>
      </c>
      <c r="B177" s="125" t="s">
        <v>261</v>
      </c>
      <c r="C177" s="61" t="s">
        <v>189</v>
      </c>
      <c r="D177" s="17" t="s">
        <v>229</v>
      </c>
      <c r="E177" s="11">
        <v>50</v>
      </c>
      <c r="F177" s="84">
        <v>0</v>
      </c>
      <c r="G177" s="86">
        <f t="shared" si="8"/>
        <v>0</v>
      </c>
      <c r="H177" s="87">
        <f t="shared" si="6"/>
        <v>0</v>
      </c>
      <c r="I177" s="87">
        <f t="shared" si="7"/>
        <v>0</v>
      </c>
    </row>
    <row r="178" spans="1:9" ht="28.5" customHeight="1" x14ac:dyDescent="0.25">
      <c r="A178" s="11" t="s">
        <v>491</v>
      </c>
      <c r="B178" s="127" t="s">
        <v>146</v>
      </c>
      <c r="C178" s="45"/>
      <c r="D178" s="17" t="s">
        <v>200</v>
      </c>
      <c r="E178" s="11">
        <v>1</v>
      </c>
      <c r="F178" s="84">
        <v>0</v>
      </c>
      <c r="G178" s="86">
        <f t="shared" si="8"/>
        <v>0</v>
      </c>
      <c r="H178" s="87">
        <f t="shared" si="6"/>
        <v>0</v>
      </c>
      <c r="I178" s="87">
        <f t="shared" si="7"/>
        <v>0</v>
      </c>
    </row>
    <row r="179" spans="1:9" x14ac:dyDescent="0.25">
      <c r="A179" s="11" t="s">
        <v>492</v>
      </c>
      <c r="B179" s="125" t="s">
        <v>264</v>
      </c>
      <c r="C179" s="44"/>
      <c r="D179" s="17" t="s">
        <v>200</v>
      </c>
      <c r="E179" s="11">
        <v>20</v>
      </c>
      <c r="F179" s="84">
        <v>0</v>
      </c>
      <c r="G179" s="86">
        <f t="shared" si="8"/>
        <v>0</v>
      </c>
      <c r="H179" s="87">
        <f t="shared" si="6"/>
        <v>0</v>
      </c>
      <c r="I179" s="87">
        <f t="shared" si="7"/>
        <v>0</v>
      </c>
    </row>
    <row r="180" spans="1:9" x14ac:dyDescent="0.25">
      <c r="A180" s="11" t="s">
        <v>493</v>
      </c>
      <c r="B180" s="125" t="s">
        <v>265</v>
      </c>
      <c r="C180" s="46"/>
      <c r="D180" s="17" t="s">
        <v>200</v>
      </c>
      <c r="E180" s="11">
        <v>20</v>
      </c>
      <c r="F180" s="84">
        <v>0</v>
      </c>
      <c r="G180" s="86">
        <f t="shared" si="8"/>
        <v>0</v>
      </c>
      <c r="H180" s="87">
        <f t="shared" si="6"/>
        <v>0</v>
      </c>
      <c r="I180" s="87">
        <f t="shared" si="7"/>
        <v>0</v>
      </c>
    </row>
    <row r="181" spans="1:9" x14ac:dyDescent="0.25">
      <c r="A181" s="11" t="s">
        <v>494</v>
      </c>
      <c r="B181" s="125" t="s">
        <v>266</v>
      </c>
      <c r="C181" s="44"/>
      <c r="D181" s="17" t="s">
        <v>200</v>
      </c>
      <c r="E181" s="11">
        <v>20</v>
      </c>
      <c r="F181" s="84">
        <v>0</v>
      </c>
      <c r="G181" s="86">
        <f t="shared" si="8"/>
        <v>0</v>
      </c>
      <c r="H181" s="87">
        <f t="shared" si="6"/>
        <v>0</v>
      </c>
      <c r="I181" s="87">
        <f t="shared" si="7"/>
        <v>0</v>
      </c>
    </row>
    <row r="182" spans="1:9" x14ac:dyDescent="0.25">
      <c r="A182" s="11" t="s">
        <v>495</v>
      </c>
      <c r="B182" s="125" t="s">
        <v>147</v>
      </c>
      <c r="C182" s="46"/>
      <c r="D182" s="17" t="s">
        <v>200</v>
      </c>
      <c r="E182" s="11">
        <v>1</v>
      </c>
      <c r="F182" s="84">
        <v>0</v>
      </c>
      <c r="G182" s="86">
        <f t="shared" si="8"/>
        <v>0</v>
      </c>
      <c r="H182" s="87">
        <f t="shared" si="6"/>
        <v>0</v>
      </c>
      <c r="I182" s="87">
        <f t="shared" si="7"/>
        <v>0</v>
      </c>
    </row>
    <row r="183" spans="1:9" ht="27.75" customHeight="1" x14ac:dyDescent="0.25">
      <c r="A183" s="11" t="s">
        <v>496</v>
      </c>
      <c r="B183" s="127" t="s">
        <v>148</v>
      </c>
      <c r="C183" s="45"/>
      <c r="D183" s="17" t="s">
        <v>200</v>
      </c>
      <c r="E183" s="11">
        <v>30</v>
      </c>
      <c r="F183" s="84">
        <v>0</v>
      </c>
      <c r="G183" s="86">
        <f t="shared" si="8"/>
        <v>0</v>
      </c>
      <c r="H183" s="87">
        <f t="shared" si="6"/>
        <v>0</v>
      </c>
      <c r="I183" s="87">
        <f t="shared" si="7"/>
        <v>0</v>
      </c>
    </row>
    <row r="184" spans="1:9" x14ac:dyDescent="0.25">
      <c r="A184" s="11" t="s">
        <v>497</v>
      </c>
      <c r="B184" s="125" t="s">
        <v>149</v>
      </c>
      <c r="C184" s="46"/>
      <c r="D184" s="17" t="s">
        <v>200</v>
      </c>
      <c r="E184" s="11">
        <v>1</v>
      </c>
      <c r="F184" s="84">
        <v>0</v>
      </c>
      <c r="G184" s="86">
        <f t="shared" si="8"/>
        <v>0</v>
      </c>
      <c r="H184" s="87">
        <f t="shared" si="6"/>
        <v>0</v>
      </c>
      <c r="I184" s="87">
        <f t="shared" si="7"/>
        <v>0</v>
      </c>
    </row>
    <row r="185" spans="1:9" x14ac:dyDescent="0.25">
      <c r="A185" s="11" t="s">
        <v>498</v>
      </c>
      <c r="B185" s="125" t="s">
        <v>150</v>
      </c>
      <c r="C185" s="46"/>
      <c r="D185" s="17" t="s">
        <v>200</v>
      </c>
      <c r="E185" s="11">
        <v>10</v>
      </c>
      <c r="F185" s="84">
        <v>0</v>
      </c>
      <c r="G185" s="86">
        <f t="shared" si="8"/>
        <v>0</v>
      </c>
      <c r="H185" s="87">
        <f t="shared" si="6"/>
        <v>0</v>
      </c>
      <c r="I185" s="87">
        <f t="shared" si="7"/>
        <v>0</v>
      </c>
    </row>
    <row r="186" spans="1:9" x14ac:dyDescent="0.25">
      <c r="A186" s="11" t="s">
        <v>499</v>
      </c>
      <c r="B186" s="125" t="s">
        <v>151</v>
      </c>
      <c r="C186" s="46"/>
      <c r="D186" s="17" t="s">
        <v>200</v>
      </c>
      <c r="E186" s="11">
        <v>1</v>
      </c>
      <c r="F186" s="84">
        <v>0</v>
      </c>
      <c r="G186" s="86">
        <f t="shared" si="8"/>
        <v>0</v>
      </c>
      <c r="H186" s="87">
        <f t="shared" si="6"/>
        <v>0</v>
      </c>
      <c r="I186" s="87">
        <f t="shared" si="7"/>
        <v>0</v>
      </c>
    </row>
    <row r="187" spans="1:9" ht="27.75" customHeight="1" x14ac:dyDescent="0.25">
      <c r="A187" s="11" t="s">
        <v>500</v>
      </c>
      <c r="B187" s="127" t="s">
        <v>152</v>
      </c>
      <c r="C187" s="45"/>
      <c r="D187" s="17" t="s">
        <v>200</v>
      </c>
      <c r="E187" s="11">
        <v>5</v>
      </c>
      <c r="F187" s="84">
        <v>0</v>
      </c>
      <c r="G187" s="86">
        <f t="shared" si="8"/>
        <v>0</v>
      </c>
      <c r="H187" s="87">
        <f t="shared" si="6"/>
        <v>0</v>
      </c>
      <c r="I187" s="87">
        <f t="shared" si="7"/>
        <v>0</v>
      </c>
    </row>
    <row r="188" spans="1:9" ht="30" customHeight="1" x14ac:dyDescent="0.25">
      <c r="A188" s="11" t="s">
        <v>501</v>
      </c>
      <c r="B188" s="127" t="s">
        <v>153</v>
      </c>
      <c r="C188" s="45"/>
      <c r="D188" s="17" t="s">
        <v>200</v>
      </c>
      <c r="E188" s="11">
        <v>5</v>
      </c>
      <c r="F188" s="84">
        <v>0</v>
      </c>
      <c r="G188" s="86">
        <f t="shared" si="8"/>
        <v>0</v>
      </c>
      <c r="H188" s="87">
        <f t="shared" si="6"/>
        <v>0</v>
      </c>
      <c r="I188" s="87">
        <f t="shared" si="7"/>
        <v>0</v>
      </c>
    </row>
    <row r="189" spans="1:9" x14ac:dyDescent="0.25">
      <c r="A189" s="11" t="s">
        <v>502</v>
      </c>
      <c r="B189" s="125" t="s">
        <v>154</v>
      </c>
      <c r="C189" s="46"/>
      <c r="D189" s="17" t="s">
        <v>200</v>
      </c>
      <c r="E189" s="11">
        <v>1</v>
      </c>
      <c r="F189" s="84">
        <v>0</v>
      </c>
      <c r="G189" s="86">
        <f t="shared" si="8"/>
        <v>0</v>
      </c>
      <c r="H189" s="87">
        <f t="shared" si="6"/>
        <v>0</v>
      </c>
      <c r="I189" s="87">
        <f t="shared" si="7"/>
        <v>0</v>
      </c>
    </row>
    <row r="190" spans="1:9" x14ac:dyDescent="0.25">
      <c r="A190" s="11" t="s">
        <v>503</v>
      </c>
      <c r="B190" s="125" t="s">
        <v>155</v>
      </c>
      <c r="C190" s="46"/>
      <c r="D190" s="17" t="s">
        <v>200</v>
      </c>
      <c r="E190" s="11">
        <v>2</v>
      </c>
      <c r="F190" s="84">
        <v>0</v>
      </c>
      <c r="G190" s="86">
        <f t="shared" si="8"/>
        <v>0</v>
      </c>
      <c r="H190" s="87">
        <f t="shared" si="6"/>
        <v>0</v>
      </c>
      <c r="I190" s="87">
        <f t="shared" si="7"/>
        <v>0</v>
      </c>
    </row>
    <row r="191" spans="1:9" x14ac:dyDescent="0.25">
      <c r="A191" s="11" t="s">
        <v>504</v>
      </c>
      <c r="B191" s="125" t="s">
        <v>156</v>
      </c>
      <c r="C191" s="46"/>
      <c r="D191" s="17" t="s">
        <v>200</v>
      </c>
      <c r="E191" s="11">
        <v>5</v>
      </c>
      <c r="F191" s="84">
        <v>0</v>
      </c>
      <c r="G191" s="86">
        <f t="shared" si="8"/>
        <v>0</v>
      </c>
      <c r="H191" s="87">
        <f t="shared" si="6"/>
        <v>0</v>
      </c>
      <c r="I191" s="87">
        <f t="shared" si="7"/>
        <v>0</v>
      </c>
    </row>
    <row r="192" spans="1:9" x14ac:dyDescent="0.25">
      <c r="A192" s="11" t="s">
        <v>505</v>
      </c>
      <c r="B192" s="125" t="s">
        <v>157</v>
      </c>
      <c r="C192" s="46"/>
      <c r="D192" s="17" t="s">
        <v>200</v>
      </c>
      <c r="E192" s="11">
        <v>1</v>
      </c>
      <c r="F192" s="84">
        <v>0</v>
      </c>
      <c r="G192" s="86">
        <f t="shared" si="8"/>
        <v>0</v>
      </c>
      <c r="H192" s="87">
        <f t="shared" si="6"/>
        <v>0</v>
      </c>
      <c r="I192" s="87">
        <f t="shared" si="7"/>
        <v>0</v>
      </c>
    </row>
    <row r="193" spans="1:9" x14ac:dyDescent="0.25">
      <c r="A193" s="11" t="s">
        <v>506</v>
      </c>
      <c r="B193" s="125" t="s">
        <v>158</v>
      </c>
      <c r="C193" s="46"/>
      <c r="D193" s="17" t="s">
        <v>200</v>
      </c>
      <c r="E193" s="11">
        <v>10</v>
      </c>
      <c r="F193" s="84">
        <v>0</v>
      </c>
      <c r="G193" s="86">
        <f t="shared" si="8"/>
        <v>0</v>
      </c>
      <c r="H193" s="87">
        <f t="shared" si="6"/>
        <v>0</v>
      </c>
      <c r="I193" s="87">
        <f t="shared" si="7"/>
        <v>0</v>
      </c>
    </row>
    <row r="194" spans="1:9" x14ac:dyDescent="0.25">
      <c r="A194" s="11" t="s">
        <v>507</v>
      </c>
      <c r="B194" s="125" t="s">
        <v>159</v>
      </c>
      <c r="C194" s="46"/>
      <c r="D194" s="17" t="s">
        <v>200</v>
      </c>
      <c r="E194" s="11">
        <v>20</v>
      </c>
      <c r="F194" s="84">
        <v>0</v>
      </c>
      <c r="G194" s="86">
        <f t="shared" si="8"/>
        <v>0</v>
      </c>
      <c r="H194" s="87">
        <f t="shared" si="6"/>
        <v>0</v>
      </c>
      <c r="I194" s="87">
        <f t="shared" si="7"/>
        <v>0</v>
      </c>
    </row>
    <row r="195" spans="1:9" ht="28.5" customHeight="1" x14ac:dyDescent="0.25">
      <c r="A195" s="11" t="s">
        <v>508</v>
      </c>
      <c r="B195" s="127" t="s">
        <v>160</v>
      </c>
      <c r="C195" s="45"/>
      <c r="D195" s="17" t="s">
        <v>200</v>
      </c>
      <c r="E195" s="11">
        <v>40</v>
      </c>
      <c r="F195" s="84">
        <v>0</v>
      </c>
      <c r="G195" s="86">
        <f t="shared" si="8"/>
        <v>0</v>
      </c>
      <c r="H195" s="87">
        <f t="shared" si="6"/>
        <v>0</v>
      </c>
      <c r="I195" s="87">
        <f t="shared" si="7"/>
        <v>0</v>
      </c>
    </row>
    <row r="196" spans="1:9" x14ac:dyDescent="0.25">
      <c r="A196" s="11" t="s">
        <v>509</v>
      </c>
      <c r="B196" s="125" t="s">
        <v>161</v>
      </c>
      <c r="C196" s="46"/>
      <c r="D196" s="17" t="s">
        <v>200</v>
      </c>
      <c r="E196" s="11">
        <v>20</v>
      </c>
      <c r="F196" s="84">
        <v>0</v>
      </c>
      <c r="G196" s="86">
        <f t="shared" si="8"/>
        <v>0</v>
      </c>
      <c r="H196" s="87">
        <f t="shared" si="6"/>
        <v>0</v>
      </c>
      <c r="I196" s="87">
        <f t="shared" si="7"/>
        <v>0</v>
      </c>
    </row>
    <row r="197" spans="1:9" x14ac:dyDescent="0.25">
      <c r="A197" s="11" t="s">
        <v>510</v>
      </c>
      <c r="B197" s="125" t="s">
        <v>267</v>
      </c>
      <c r="C197" s="46"/>
      <c r="D197" s="17" t="s">
        <v>200</v>
      </c>
      <c r="E197" s="11">
        <v>10</v>
      </c>
      <c r="F197" s="84">
        <v>0</v>
      </c>
      <c r="G197" s="86">
        <f t="shared" si="8"/>
        <v>0</v>
      </c>
      <c r="H197" s="87">
        <f t="shared" si="6"/>
        <v>0</v>
      </c>
      <c r="I197" s="87">
        <f t="shared" si="7"/>
        <v>0</v>
      </c>
    </row>
    <row r="198" spans="1:9" x14ac:dyDescent="0.25">
      <c r="A198" s="11" t="s">
        <v>511</v>
      </c>
      <c r="B198" s="125" t="s">
        <v>268</v>
      </c>
      <c r="C198" s="46"/>
      <c r="D198" s="17" t="s">
        <v>200</v>
      </c>
      <c r="E198" s="11">
        <v>10</v>
      </c>
      <c r="F198" s="84">
        <v>0</v>
      </c>
      <c r="G198" s="86">
        <f t="shared" si="8"/>
        <v>0</v>
      </c>
      <c r="H198" s="87">
        <f t="shared" si="6"/>
        <v>0</v>
      </c>
      <c r="I198" s="87">
        <f t="shared" si="7"/>
        <v>0</v>
      </c>
    </row>
    <row r="199" spans="1:9" x14ac:dyDescent="0.25">
      <c r="A199" s="11" t="s">
        <v>512</v>
      </c>
      <c r="B199" s="125" t="s">
        <v>270</v>
      </c>
      <c r="C199" s="57" t="s">
        <v>269</v>
      </c>
      <c r="D199" s="17" t="s">
        <v>200</v>
      </c>
      <c r="E199" s="11">
        <v>5</v>
      </c>
      <c r="F199" s="84">
        <v>0</v>
      </c>
      <c r="G199" s="86">
        <f t="shared" si="8"/>
        <v>0</v>
      </c>
      <c r="H199" s="87">
        <f t="shared" si="6"/>
        <v>0</v>
      </c>
      <c r="I199" s="87">
        <f t="shared" si="7"/>
        <v>0</v>
      </c>
    </row>
    <row r="200" spans="1:9" x14ac:dyDescent="0.25">
      <c r="A200" s="11" t="s">
        <v>513</v>
      </c>
      <c r="B200" s="125" t="s">
        <v>162</v>
      </c>
      <c r="C200" s="44"/>
      <c r="D200" s="17" t="s">
        <v>200</v>
      </c>
      <c r="E200" s="11">
        <v>30</v>
      </c>
      <c r="F200" s="84">
        <v>0</v>
      </c>
      <c r="G200" s="86">
        <f t="shared" si="8"/>
        <v>0</v>
      </c>
      <c r="H200" s="87">
        <f t="shared" si="6"/>
        <v>0</v>
      </c>
      <c r="I200" s="87">
        <f t="shared" si="7"/>
        <v>0</v>
      </c>
    </row>
    <row r="201" spans="1:9" x14ac:dyDescent="0.25">
      <c r="A201" s="11" t="s">
        <v>514</v>
      </c>
      <c r="B201" s="125" t="s">
        <v>163</v>
      </c>
      <c r="C201" s="44"/>
      <c r="D201" s="17" t="s">
        <v>200</v>
      </c>
      <c r="E201" s="11">
        <v>10</v>
      </c>
      <c r="F201" s="84">
        <v>0</v>
      </c>
      <c r="G201" s="86">
        <f t="shared" si="8"/>
        <v>0</v>
      </c>
      <c r="H201" s="87">
        <f t="shared" ref="H201:H216" si="9">(1-G201)*F201</f>
        <v>0</v>
      </c>
      <c r="I201" s="87">
        <f t="shared" ref="I201:I215" si="10">SUM(E201*H201)</f>
        <v>0</v>
      </c>
    </row>
    <row r="202" spans="1:9" x14ac:dyDescent="0.25">
      <c r="A202" s="11" t="s">
        <v>515</v>
      </c>
      <c r="B202" s="125" t="s">
        <v>164</v>
      </c>
      <c r="C202" s="46"/>
      <c r="D202" s="17" t="s">
        <v>200</v>
      </c>
      <c r="E202" s="11">
        <v>1</v>
      </c>
      <c r="F202" s="84">
        <v>0</v>
      </c>
      <c r="G202" s="86">
        <f t="shared" ref="G202:G216" si="11">$G$8</f>
        <v>0</v>
      </c>
      <c r="H202" s="87">
        <f t="shared" si="9"/>
        <v>0</v>
      </c>
      <c r="I202" s="87">
        <f t="shared" si="10"/>
        <v>0</v>
      </c>
    </row>
    <row r="203" spans="1:9" x14ac:dyDescent="0.25">
      <c r="A203" s="11" t="s">
        <v>516</v>
      </c>
      <c r="B203" s="125" t="s">
        <v>271</v>
      </c>
      <c r="C203" s="46"/>
      <c r="D203" s="17" t="s">
        <v>200</v>
      </c>
      <c r="E203" s="11">
        <v>10</v>
      </c>
      <c r="F203" s="84">
        <v>0</v>
      </c>
      <c r="G203" s="86">
        <f t="shared" si="11"/>
        <v>0</v>
      </c>
      <c r="H203" s="87">
        <f t="shared" si="9"/>
        <v>0</v>
      </c>
      <c r="I203" s="87">
        <f t="shared" si="10"/>
        <v>0</v>
      </c>
    </row>
    <row r="204" spans="1:9" ht="29.25" customHeight="1" x14ac:dyDescent="0.25">
      <c r="A204" s="11" t="s">
        <v>517</v>
      </c>
      <c r="B204" s="127" t="s">
        <v>165</v>
      </c>
      <c r="C204" s="45"/>
      <c r="D204" s="17" t="s">
        <v>200</v>
      </c>
      <c r="E204" s="11">
        <v>2</v>
      </c>
      <c r="F204" s="84">
        <v>0</v>
      </c>
      <c r="G204" s="86">
        <f t="shared" si="11"/>
        <v>0</v>
      </c>
      <c r="H204" s="87">
        <f t="shared" si="9"/>
        <v>0</v>
      </c>
      <c r="I204" s="87">
        <f t="shared" si="10"/>
        <v>0</v>
      </c>
    </row>
    <row r="205" spans="1:9" ht="31.5" customHeight="1" x14ac:dyDescent="0.25">
      <c r="A205" s="11" t="s">
        <v>518</v>
      </c>
      <c r="B205" s="121" t="s">
        <v>166</v>
      </c>
      <c r="C205" s="48"/>
      <c r="D205" s="17" t="s">
        <v>200</v>
      </c>
      <c r="E205" s="11">
        <v>20</v>
      </c>
      <c r="F205" s="84">
        <v>0</v>
      </c>
      <c r="G205" s="86">
        <f t="shared" si="11"/>
        <v>0</v>
      </c>
      <c r="H205" s="87">
        <f t="shared" si="9"/>
        <v>0</v>
      </c>
      <c r="I205" s="87">
        <f t="shared" si="10"/>
        <v>0</v>
      </c>
    </row>
    <row r="206" spans="1:9" x14ac:dyDescent="0.25">
      <c r="A206" s="11" t="s">
        <v>519</v>
      </c>
      <c r="B206" s="128" t="s">
        <v>167</v>
      </c>
      <c r="C206" s="47"/>
      <c r="D206" s="17" t="s">
        <v>200</v>
      </c>
      <c r="E206" s="11">
        <v>20</v>
      </c>
      <c r="F206" s="84">
        <v>0</v>
      </c>
      <c r="G206" s="86">
        <f t="shared" si="11"/>
        <v>0</v>
      </c>
      <c r="H206" s="87">
        <f t="shared" si="9"/>
        <v>0</v>
      </c>
      <c r="I206" s="87">
        <f t="shared" si="10"/>
        <v>0</v>
      </c>
    </row>
    <row r="207" spans="1:9" x14ac:dyDescent="0.25">
      <c r="A207" s="11" t="s">
        <v>520</v>
      </c>
      <c r="B207" s="125" t="s">
        <v>192</v>
      </c>
      <c r="C207" s="46"/>
      <c r="D207" s="17" t="s">
        <v>200</v>
      </c>
      <c r="E207" s="11">
        <v>2</v>
      </c>
      <c r="F207" s="84">
        <v>0</v>
      </c>
      <c r="G207" s="86">
        <f t="shared" si="11"/>
        <v>0</v>
      </c>
      <c r="H207" s="87">
        <f t="shared" si="9"/>
        <v>0</v>
      </c>
      <c r="I207" s="87">
        <f t="shared" si="10"/>
        <v>0</v>
      </c>
    </row>
    <row r="208" spans="1:9" x14ac:dyDescent="0.25">
      <c r="A208" s="11" t="s">
        <v>521</v>
      </c>
      <c r="B208" s="125" t="s">
        <v>168</v>
      </c>
      <c r="C208" s="46"/>
      <c r="D208" s="17" t="s">
        <v>200</v>
      </c>
      <c r="E208" s="11">
        <v>5</v>
      </c>
      <c r="F208" s="84">
        <v>0</v>
      </c>
      <c r="G208" s="86">
        <f t="shared" si="11"/>
        <v>0</v>
      </c>
      <c r="H208" s="87">
        <f t="shared" si="9"/>
        <v>0</v>
      </c>
      <c r="I208" s="87">
        <f t="shared" si="10"/>
        <v>0</v>
      </c>
    </row>
    <row r="209" spans="1:9" x14ac:dyDescent="0.25">
      <c r="A209" s="11" t="s">
        <v>522</v>
      </c>
      <c r="B209" s="121" t="s">
        <v>226</v>
      </c>
      <c r="C209" s="11"/>
      <c r="D209" s="17" t="s">
        <v>200</v>
      </c>
      <c r="E209" s="11">
        <v>10</v>
      </c>
      <c r="F209" s="84">
        <v>0</v>
      </c>
      <c r="G209" s="86">
        <f t="shared" si="11"/>
        <v>0</v>
      </c>
      <c r="H209" s="87">
        <f t="shared" si="9"/>
        <v>0</v>
      </c>
      <c r="I209" s="87">
        <f t="shared" si="10"/>
        <v>0</v>
      </c>
    </row>
    <row r="210" spans="1:9" x14ac:dyDescent="0.25">
      <c r="A210" s="11" t="s">
        <v>523</v>
      </c>
      <c r="B210" s="125" t="s">
        <v>169</v>
      </c>
      <c r="C210" s="46"/>
      <c r="D210" s="17" t="s">
        <v>200</v>
      </c>
      <c r="E210" s="11">
        <v>2</v>
      </c>
      <c r="F210" s="84">
        <v>0</v>
      </c>
      <c r="G210" s="86">
        <f t="shared" si="11"/>
        <v>0</v>
      </c>
      <c r="H210" s="87">
        <f t="shared" si="9"/>
        <v>0</v>
      </c>
      <c r="I210" s="87">
        <f t="shared" si="10"/>
        <v>0</v>
      </c>
    </row>
    <row r="211" spans="1:9" x14ac:dyDescent="0.25">
      <c r="A211" s="11" t="s">
        <v>524</v>
      </c>
      <c r="B211" s="125" t="s">
        <v>170</v>
      </c>
      <c r="C211" s="46"/>
      <c r="D211" s="17" t="s">
        <v>200</v>
      </c>
      <c r="E211" s="11">
        <v>2</v>
      </c>
      <c r="F211" s="84">
        <v>0</v>
      </c>
      <c r="G211" s="86">
        <f t="shared" si="11"/>
        <v>0</v>
      </c>
      <c r="H211" s="87">
        <f t="shared" si="9"/>
        <v>0</v>
      </c>
      <c r="I211" s="87">
        <f t="shared" si="10"/>
        <v>0</v>
      </c>
    </row>
    <row r="212" spans="1:9" x14ac:dyDescent="0.25">
      <c r="A212" s="11" t="s">
        <v>525</v>
      </c>
      <c r="B212" s="125" t="s">
        <v>171</v>
      </c>
      <c r="C212" s="46"/>
      <c r="D212" s="17" t="s">
        <v>200</v>
      </c>
      <c r="E212" s="11">
        <v>2</v>
      </c>
      <c r="F212" s="84">
        <v>0</v>
      </c>
      <c r="G212" s="86">
        <f t="shared" si="11"/>
        <v>0</v>
      </c>
      <c r="H212" s="87">
        <f t="shared" si="9"/>
        <v>0</v>
      </c>
      <c r="I212" s="87">
        <f t="shared" si="10"/>
        <v>0</v>
      </c>
    </row>
    <row r="213" spans="1:9" ht="28.5" customHeight="1" x14ac:dyDescent="0.25">
      <c r="A213" s="11" t="s">
        <v>526</v>
      </c>
      <c r="B213" s="127" t="s">
        <v>193</v>
      </c>
      <c r="C213" s="44"/>
      <c r="D213" s="17" t="s">
        <v>228</v>
      </c>
      <c r="E213" s="11">
        <v>20</v>
      </c>
      <c r="F213" s="84">
        <v>0</v>
      </c>
      <c r="G213" s="86">
        <f t="shared" si="11"/>
        <v>0</v>
      </c>
      <c r="H213" s="87">
        <f t="shared" si="9"/>
        <v>0</v>
      </c>
      <c r="I213" s="87">
        <f t="shared" si="10"/>
        <v>0</v>
      </c>
    </row>
    <row r="214" spans="1:9" ht="27.75" customHeight="1" x14ac:dyDescent="0.25">
      <c r="A214" s="11" t="s">
        <v>527</v>
      </c>
      <c r="B214" s="127" t="s">
        <v>194</v>
      </c>
      <c r="C214" s="45"/>
      <c r="D214" s="17" t="s">
        <v>228</v>
      </c>
      <c r="E214" s="11">
        <v>20</v>
      </c>
      <c r="F214" s="84">
        <v>0</v>
      </c>
      <c r="G214" s="86">
        <f t="shared" si="11"/>
        <v>0</v>
      </c>
      <c r="H214" s="87">
        <f t="shared" si="9"/>
        <v>0</v>
      </c>
      <c r="I214" s="87">
        <f t="shared" si="10"/>
        <v>0</v>
      </c>
    </row>
    <row r="215" spans="1:9" ht="30" x14ac:dyDescent="0.25">
      <c r="A215" s="11" t="s">
        <v>528</v>
      </c>
      <c r="B215" s="127" t="s">
        <v>195</v>
      </c>
      <c r="C215" s="44"/>
      <c r="D215" s="17" t="s">
        <v>228</v>
      </c>
      <c r="E215" s="11">
        <v>20</v>
      </c>
      <c r="F215" s="84">
        <v>0</v>
      </c>
      <c r="G215" s="86">
        <f t="shared" si="11"/>
        <v>0</v>
      </c>
      <c r="H215" s="87">
        <f t="shared" si="9"/>
        <v>0</v>
      </c>
      <c r="I215" s="87">
        <f t="shared" si="10"/>
        <v>0</v>
      </c>
    </row>
    <row r="216" spans="1:9" ht="15.75" thickBot="1" x14ac:dyDescent="0.3">
      <c r="A216" s="24" t="s">
        <v>529</v>
      </c>
      <c r="B216" s="133" t="s">
        <v>223</v>
      </c>
      <c r="C216" s="24"/>
      <c r="D216" s="53" t="s">
        <v>227</v>
      </c>
      <c r="E216" s="24">
        <v>1</v>
      </c>
      <c r="F216" s="85">
        <v>0</v>
      </c>
      <c r="G216" s="88">
        <f t="shared" si="11"/>
        <v>0</v>
      </c>
      <c r="H216" s="89">
        <f t="shared" si="9"/>
        <v>0</v>
      </c>
      <c r="I216" s="89">
        <f>SUM(E216*H216)</f>
        <v>0</v>
      </c>
    </row>
    <row r="217" spans="1:9" ht="15.75" thickBot="1" x14ac:dyDescent="0.3"/>
    <row r="218" spans="1:9" ht="15.75" thickBot="1" x14ac:dyDescent="0.3">
      <c r="B218" s="144" t="s">
        <v>319</v>
      </c>
      <c r="C218" s="145"/>
      <c r="D218" s="145"/>
      <c r="E218" s="145"/>
      <c r="F218" s="145"/>
      <c r="G218" s="145"/>
      <c r="H218" s="146"/>
      <c r="I218" s="56">
        <f>SUM(I8:I216)</f>
        <v>0</v>
      </c>
    </row>
  </sheetData>
  <autoFilter ref="B6:I217"/>
  <mergeCells count="2">
    <mergeCell ref="B218:H218"/>
    <mergeCell ref="A1:I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Invulinstructies</vt:lpstr>
      <vt:lpstr>1. Prijzenblad Perceel 1</vt:lpstr>
      <vt:lpstr>2. Prijzenblad Perceel 2</vt:lpstr>
      <vt:lpstr>3. Prijzenblad Perceel 3</vt:lpstr>
    </vt:vector>
  </TitlesOfParts>
  <Company>Ministerie van Veiligheid en Justitie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Scharenburg, van, Nicole</dc:creator>
  <cp:lastModifiedBy>Waterreus, Jolanda</cp:lastModifiedBy>
  <cp:lastPrinted>2015-08-04T09:08:08Z</cp:lastPrinted>
  <dcterms:created xsi:type="dcterms:W3CDTF">2015-07-02T15:10:16Z</dcterms:created>
  <dcterms:modified xsi:type="dcterms:W3CDTF">2021-02-17T08:34:18Z</dcterms:modified>
</cp:coreProperties>
</file>