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Volumes/karinreitsma/Dropbox/2020 WerkSaam werk en inkomen/Aanbestedingsdocument voor publicatie 10 juli 2020/"/>
    </mc:Choice>
  </mc:AlternateContent>
  <xr:revisionPtr revIDLastSave="0" documentId="13_ncr:1_{43281876-2B4E-F64F-9D5D-5414FF8EA491}" xr6:coauthVersionLast="45" xr6:coauthVersionMax="45" xr10:uidLastSave="{00000000-0000-0000-0000-000000000000}"/>
  <bookViews>
    <workbookView xWindow="0" yWindow="460" windowWidth="41380" windowHeight="26600" xr2:uid="{EBADFF94-AFA2-2041-9E2B-2BEBB33D3FE3}"/>
  </bookViews>
  <sheets>
    <sheet name="Toelichting" sheetId="3" r:id="rId1"/>
    <sheet name="Total cost of usage 13 jaar " sheetId="1" r:id="rId2"/>
    <sheet name="Scoretabel" sheetId="2" r:id="rId3"/>
  </sheets>
  <definedNames>
    <definedName name="_Toc44522688" localSheetId="0">Toelichting!$A$1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2" i="1" l="1"/>
  <c r="E41" i="1"/>
  <c r="E40" i="1"/>
  <c r="E39" i="1"/>
  <c r="A26" i="1"/>
  <c r="A27" i="1" s="1"/>
  <c r="A28" i="1" s="1"/>
  <c r="A29" i="1" s="1"/>
  <c r="A30" i="1" s="1"/>
  <c r="A31" i="1" s="1"/>
  <c r="A32" i="1" s="1"/>
  <c r="A33" i="1" s="1"/>
  <c r="A11" i="1"/>
  <c r="A12" i="1" s="1"/>
  <c r="A13" i="1" s="1"/>
  <c r="A14" i="1" s="1"/>
  <c r="A15" i="1" s="1"/>
  <c r="A16" i="1" s="1"/>
  <c r="A17" i="1" s="1"/>
  <c r="A18" i="1" s="1"/>
  <c r="A19" i="1" s="1"/>
  <c r="E10" i="1"/>
  <c r="E44" i="1" l="1"/>
  <c r="E47" i="1" s="1"/>
  <c r="E20" i="1" l="1"/>
  <c r="E46" i="1" s="1"/>
  <c r="E34" i="1" l="1"/>
  <c r="E48" i="1" s="1"/>
  <c r="E49" i="1" s="1"/>
</calcChain>
</file>

<file path=xl/sharedStrings.xml><?xml version="1.0" encoding="utf-8"?>
<sst xmlns="http://schemas.openxmlformats.org/spreadsheetml/2006/main" count="71" uniqueCount="58">
  <si>
    <t>Jaarlijks onderhoud/licentiekosten</t>
  </si>
  <si>
    <t>Onderdeel/module</t>
  </si>
  <si>
    <t>Totaal</t>
  </si>
  <si>
    <t>Eenmalige (implementatie)kosten</t>
  </si>
  <si>
    <t>Kosten</t>
  </si>
  <si>
    <t>Totaal eenmalige (implementatie) kosten</t>
  </si>
  <si>
    <t>Totale onderhoudskosten (over de looptijd van 13 jaar)</t>
  </si>
  <si>
    <t>Nr.</t>
  </si>
  <si>
    <t>Uurtarief</t>
  </si>
  <si>
    <t>Projectleider</t>
  </si>
  <si>
    <t>Naam rechtsgeldig bevoegde functionaris</t>
  </si>
  <si>
    <t>Functie</t>
  </si>
  <si>
    <t>Bedrijf</t>
  </si>
  <si>
    <t>Handtekening</t>
  </si>
  <si>
    <t>Datum</t>
  </si>
  <si>
    <t xml:space="preserve"> </t>
  </si>
  <si>
    <t xml:space="preserve">De inschrijver verklaart deze aanbieding te doen overeenkomstig de bepalingen en de gegevens zoals deze zijn opgenomen in dit bestek met bijbehorende stukken </t>
  </si>
  <si>
    <t xml:space="preserve">WerkSaam Westfriesland wenst inzicht te krijgen in de totale kosten voor het gebruik van de totale oplossing gedurende de gehele potentiele looptijd (13 jaar) </t>
  </si>
  <si>
    <t>Externe re-integratie meetinstrumenten, zoals Dariuz, MensCentraal, Compas, CRM (keuze nader te bepalen)</t>
  </si>
  <si>
    <t>Koppeling naar Landelijk Beslagregister</t>
  </si>
  <si>
    <t>Uitvoeringsondersteuning Minimabeleid</t>
  </si>
  <si>
    <t>Uitvoeringsondersteuning Inburgering</t>
  </si>
  <si>
    <t>Management Informatie oplossing (dashboard, datawarehouse, etc.)</t>
  </si>
  <si>
    <t xml:space="preserve">Total kosten WerkSaam Westfriesland over 13 jaar </t>
  </si>
  <si>
    <t>Punten</t>
  </si>
  <si>
    <t>Bedrag</t>
  </si>
  <si>
    <t xml:space="preserve">Bijlage 3 prijzenblad ICT applicatie werk &amp; inkomen (Participatiewet) </t>
  </si>
  <si>
    <t xml:space="preserve">Let op: Alle incidentele kosten rondom de implementatie, transitie en migratie worden beschouwd in dit bedrag opgenomen te zijn.  </t>
  </si>
  <si>
    <t>behoudens de opgenomen jaarlijkse indexering. Onder het gebruik (Total Cost of Usage) worden alle kosten verstaan  die zijn benoemd in het aanbestedingsdocument</t>
  </si>
  <si>
    <t>Consultant</t>
  </si>
  <si>
    <t>Trainer</t>
  </si>
  <si>
    <t xml:space="preserve">Functioneel beheerder </t>
  </si>
  <si>
    <t>Suwinet-Inlezen</t>
  </si>
  <si>
    <t>Outlook (Office 365) - koppeling (email en agenda)</t>
  </si>
  <si>
    <t>PSD2 Banksysteem (voor het inzien, controleren, verrichten van betalingen)</t>
  </si>
  <si>
    <t>Koppeling naar Mijn WerkSaam of Mijn Berichtenbox</t>
  </si>
  <si>
    <t xml:space="preserve">van WerkSaam Westfriesland </t>
  </si>
  <si>
    <t>Fictieve uren</t>
  </si>
  <si>
    <t>De totale oplossing per jaar</t>
  </si>
  <si>
    <t>Inwoneraantal</t>
  </si>
  <si>
    <t>Totaal implementatie van de oplossing</t>
  </si>
  <si>
    <t>Rol</t>
  </si>
  <si>
    <t>Opgave kosten voor opties</t>
  </si>
  <si>
    <t>Eenmalige kosten</t>
  </si>
  <si>
    <t>Licentiekosten per jaar</t>
  </si>
  <si>
    <t>(eventueel specificatie)</t>
  </si>
  <si>
    <t>Prijs per inwoner</t>
  </si>
  <si>
    <t>Zie separate bijlage op TenderNed</t>
  </si>
  <si>
    <t xml:space="preserve">Bijlage 3 Prijzenblad en invulblad </t>
  </si>
  <si>
    <t xml:space="preserve">Totaal tarieven fictieve afname uren per jaar </t>
  </si>
  <si>
    <t>WerkSaam Westfriesland wenst inzicht te krijgen in de totale kosten voor het gebruik van de totale oplossing gedurende de gehele potentiële looptijd (13 jaar) van de overeenkomst, behoudens de in de overeenkomst opgenomen jaarlijkse indexering. Onder het gebruik (Total Cost of Usage) worden alle kosten verstaan die Inschrijver moet maken waardoor WerkSaam Westfriesland  het gebruiksrecht verkrijgt voor de gehele potentiële looptijd van de overeenkomst, waarmee invulling gegeven wordt aan de opdrachtscope, gerelateerde eisen en wensen en afname van eventuele opties. Let op: Alle incidentele kosten rondom de implementatie, transitie en migratie worden beschouwd in dit bedrag opgenomen te zijn. Ten aanzien van de betaling van deze incidentele kosten: deze kunnen wel direct na uitvoering van werkzaamheden, en acceptatie hiervan door WerkSaam Westfriesland, worden gefactureerd en behoeven niet in de jaarlijkse kosten verrekend en aldus jaarlijks mee gefactureerd te worden.</t>
  </si>
  <si>
    <t>Inschrijving </t>
  </si>
  <si>
    <t>Dit totaal bedrag dient ingevuld te worden in de 3e tab totaal bedrag over 13 jaar</t>
  </si>
  <si>
    <t>Uitkomst E 49</t>
  </si>
  <si>
    <t>Tarieven fictieve afname uren per jaar (Eventueel toekomstig meerwerk)</t>
  </si>
  <si>
    <t>Totaal tarieven fictieve afname uren over 13 jaar (eventueel toekomstig meerwerk)</t>
  </si>
  <si>
    <t>Subtotaal totaal jaarlijks onderhoud</t>
  </si>
  <si>
    <t>Subtotaal totaal eenmalige (implementatie)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</si>
</sst>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_);[Red]\(&quot;€&quot;\ #,##0.00\)"/>
    <numFmt numFmtId="164" formatCode="&quot;€&quot;\ #,##0.00"/>
  </numFmts>
  <fonts count="14">
    <font>
      <sz val="12"/>
      <color theme="1"/>
      <name val="Calibri"/>
      <family val="2"/>
      <scheme val="minor"/>
    </font>
    <font>
      <b/>
      <sz val="9"/>
      <color theme="1"/>
      <name val="Calibri"/>
      <family val="2"/>
      <scheme val="minor"/>
    </font>
    <font>
      <sz val="9"/>
      <color rgb="FF002060"/>
      <name val="Calibri"/>
      <family val="2"/>
      <scheme val="minor"/>
    </font>
    <font>
      <sz val="9"/>
      <color theme="1"/>
      <name val="Meyro"/>
    </font>
    <font>
      <sz val="9"/>
      <color theme="1"/>
      <name val="Calibri"/>
      <family val="2"/>
      <scheme val="minor"/>
    </font>
    <font>
      <b/>
      <sz val="9"/>
      <color rgb="FF273273"/>
      <name val="Meiryo"/>
      <family val="2"/>
      <charset val="128"/>
    </font>
    <font>
      <sz val="9"/>
      <color rgb="FF002060"/>
      <name val="Meiryo"/>
      <family val="2"/>
      <charset val="128"/>
    </font>
    <font>
      <sz val="9"/>
      <color theme="1"/>
      <name val="Meiryo"/>
      <family val="2"/>
      <charset val="128"/>
    </font>
    <font>
      <b/>
      <sz val="9"/>
      <color rgb="FF002060"/>
      <name val="Meiryo"/>
      <family val="2"/>
      <charset val="128"/>
    </font>
    <font>
      <b/>
      <sz val="30"/>
      <color rgb="FF273273"/>
      <name val="Rockwell"/>
      <family val="1"/>
    </font>
    <font>
      <sz val="10"/>
      <color rgb="FF273273"/>
      <name val="Meiryo"/>
      <family val="2"/>
      <charset val="128"/>
    </font>
    <font>
      <b/>
      <sz val="10"/>
      <color rgb="FF273273"/>
      <name val="Meiryo"/>
      <family val="2"/>
      <charset val="128"/>
    </font>
    <font>
      <sz val="10"/>
      <color theme="1"/>
      <name val="Meiryo"/>
      <family val="2"/>
      <charset val="128"/>
    </font>
    <font>
      <b/>
      <sz val="9"/>
      <color theme="1"/>
      <name val="Meiryo"/>
      <family val="2"/>
      <charset val="128"/>
    </font>
  </fonts>
  <fills count="6">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0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8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vertical="center"/>
    </xf>
    <xf numFmtId="164" fontId="1" fillId="0" borderId="0" xfId="0" applyNumberFormat="1" applyFont="1"/>
    <xf numFmtId="0" fontId="6" fillId="0" borderId="0" xfId="0" applyFont="1" applyAlignment="1">
      <alignment vertical="center"/>
    </xf>
    <xf numFmtId="164" fontId="2" fillId="0" borderId="0" xfId="0" applyNumberFormat="1" applyFont="1"/>
    <xf numFmtId="0" fontId="3" fillId="0" borderId="0" xfId="0" applyFont="1" applyAlignment="1">
      <alignment horizontal="center"/>
    </xf>
    <xf numFmtId="0" fontId="6" fillId="3" borderId="2" xfId="0" applyFont="1" applyFill="1" applyBorder="1" applyAlignment="1">
      <alignment horizontal="left" vertical="top"/>
    </xf>
    <xf numFmtId="0" fontId="3" fillId="0" borderId="0" xfId="0" applyFont="1" applyAlignment="1">
      <alignment vertical="center"/>
    </xf>
    <xf numFmtId="164" fontId="3" fillId="0" borderId="0" xfId="0" applyNumberFormat="1" applyFont="1"/>
    <xf numFmtId="0" fontId="4" fillId="0" borderId="0" xfId="0" applyFont="1" applyAlignment="1">
      <alignment horizontal="center"/>
    </xf>
    <xf numFmtId="164" fontId="4" fillId="0" borderId="0" xfId="0" applyNumberFormat="1" applyFont="1"/>
    <xf numFmtId="0" fontId="4" fillId="0" borderId="0" xfId="0" applyFont="1" applyAlignment="1">
      <alignment vertical="center"/>
    </xf>
    <xf numFmtId="0" fontId="6" fillId="0" borderId="0" xfId="0" applyFont="1"/>
    <xf numFmtId="0" fontId="7" fillId="0" borderId="0" xfId="0" applyFont="1" applyAlignment="1">
      <alignment vertical="center"/>
    </xf>
    <xf numFmtId="0" fontId="7" fillId="0" borderId="0" xfId="0" applyFont="1"/>
    <xf numFmtId="0" fontId="8" fillId="0" borderId="0" xfId="0" applyFont="1"/>
    <xf numFmtId="164" fontId="6" fillId="0" borderId="0" xfId="0" applyNumberFormat="1" applyFont="1"/>
    <xf numFmtId="0" fontId="8" fillId="2" borderId="2" xfId="0" applyFont="1" applyFill="1" applyBorder="1" applyAlignment="1">
      <alignment horizontal="center" vertical="center"/>
    </xf>
    <xf numFmtId="0" fontId="8" fillId="2" borderId="2" xfId="0" applyFont="1" applyFill="1" applyBorder="1" applyAlignment="1">
      <alignment horizontal="center"/>
    </xf>
    <xf numFmtId="164" fontId="8" fillId="2" borderId="2" xfId="0" applyNumberFormat="1" applyFont="1" applyFill="1" applyBorder="1" applyAlignment="1">
      <alignment horizontal="center"/>
    </xf>
    <xf numFmtId="0" fontId="7" fillId="0" borderId="0" xfId="0" applyFont="1" applyAlignment="1">
      <alignment horizontal="center"/>
    </xf>
    <xf numFmtId="0" fontId="6" fillId="2" borderId="2" xfId="0" applyFont="1" applyFill="1" applyBorder="1" applyAlignment="1">
      <alignment horizontal="center" vertical="center"/>
    </xf>
    <xf numFmtId="0" fontId="6" fillId="3" borderId="2" xfId="0" applyFont="1" applyFill="1" applyBorder="1"/>
    <xf numFmtId="164" fontId="6" fillId="3" borderId="2" xfId="0" applyNumberFormat="1" applyFont="1" applyFill="1" applyBorder="1" applyProtection="1">
      <protection locked="0"/>
    </xf>
    <xf numFmtId="3" fontId="6" fillId="3" borderId="2" xfId="0" applyNumberFormat="1" applyFont="1" applyFill="1" applyBorder="1" applyProtection="1">
      <protection locked="0"/>
    </xf>
    <xf numFmtId="164" fontId="6" fillId="2" borderId="2" xfId="0" applyNumberFormat="1" applyFont="1" applyFill="1" applyBorder="1"/>
    <xf numFmtId="0" fontId="6" fillId="3" borderId="2" xfId="0" applyFont="1" applyFill="1" applyBorder="1" applyProtection="1">
      <protection locked="0"/>
    </xf>
    <xf numFmtId="0" fontId="8" fillId="2" borderId="6" xfId="0" applyFont="1" applyFill="1" applyBorder="1" applyAlignment="1">
      <alignment vertical="center"/>
    </xf>
    <xf numFmtId="0" fontId="8" fillId="2" borderId="3" xfId="0" applyFont="1" applyFill="1" applyBorder="1"/>
    <xf numFmtId="0" fontId="8" fillId="2" borderId="3" xfId="0" quotePrefix="1" applyFont="1" applyFill="1" applyBorder="1" applyAlignment="1">
      <alignment horizontal="right"/>
    </xf>
    <xf numFmtId="164" fontId="8" fillId="2" borderId="3" xfId="0" applyNumberFormat="1" applyFont="1" applyFill="1" applyBorder="1"/>
    <xf numFmtId="0" fontId="8" fillId="2" borderId="0" xfId="0" applyFont="1" applyFill="1" applyBorder="1" applyAlignment="1">
      <alignment vertical="center"/>
    </xf>
    <xf numFmtId="0" fontId="8" fillId="2" borderId="0" xfId="0" applyFont="1" applyFill="1" applyBorder="1"/>
    <xf numFmtId="0" fontId="8" fillId="2" borderId="0" xfId="0" quotePrefix="1" applyFont="1" applyFill="1" applyBorder="1" applyAlignment="1">
      <alignment horizontal="right"/>
    </xf>
    <xf numFmtId="164" fontId="8" fillId="2" borderId="0" xfId="0" applyNumberFormat="1" applyFont="1" applyFill="1" applyBorder="1"/>
    <xf numFmtId="164" fontId="8" fillId="2" borderId="1" xfId="0" applyNumberFormat="1" applyFont="1" applyFill="1" applyBorder="1" applyAlignment="1">
      <alignment horizontal="center"/>
    </xf>
    <xf numFmtId="0" fontId="8" fillId="2" borderId="7" xfId="0" applyFont="1" applyFill="1" applyBorder="1" applyAlignment="1">
      <alignment vertical="center"/>
    </xf>
    <xf numFmtId="0" fontId="8" fillId="2" borderId="0" xfId="0" applyFont="1" applyFill="1"/>
    <xf numFmtId="0" fontId="8" fillId="2" borderId="0" xfId="0" quotePrefix="1" applyFont="1" applyFill="1" applyAlignment="1">
      <alignment horizontal="right"/>
    </xf>
    <xf numFmtId="164" fontId="8" fillId="2" borderId="0" xfId="0" applyNumberFormat="1" applyFont="1" applyFill="1"/>
    <xf numFmtId="0" fontId="8" fillId="2" borderId="2" xfId="0" applyFont="1" applyFill="1" applyBorder="1" applyAlignment="1">
      <alignment vertical="center"/>
    </xf>
    <xf numFmtId="0" fontId="8" fillId="2" borderId="2" xfId="0" applyFont="1" applyFill="1" applyBorder="1"/>
    <xf numFmtId="164" fontId="8" fillId="2" borderId="2" xfId="0" applyNumberFormat="1" applyFont="1" applyFill="1" applyBorder="1"/>
    <xf numFmtId="164" fontId="8" fillId="4" borderId="2" xfId="0" applyNumberFormat="1" applyFont="1" applyFill="1" applyBorder="1"/>
    <xf numFmtId="164" fontId="6" fillId="3" borderId="1" xfId="0" applyNumberFormat="1" applyFont="1" applyFill="1" applyBorder="1" applyProtection="1">
      <protection locked="0"/>
    </xf>
    <xf numFmtId="0" fontId="8" fillId="2" borderId="5" xfId="0" applyFont="1" applyFill="1" applyBorder="1" applyAlignment="1">
      <alignment horizontal="center"/>
    </xf>
    <xf numFmtId="0" fontId="8" fillId="2" borderId="1" xfId="0" applyFont="1" applyFill="1" applyBorder="1" applyAlignment="1">
      <alignment horizontal="center"/>
    </xf>
    <xf numFmtId="0" fontId="9" fillId="0" borderId="0" xfId="0" applyFont="1" applyAlignment="1">
      <alignment horizontal="left" vertical="center" indent="3"/>
    </xf>
    <xf numFmtId="0" fontId="11" fillId="0" borderId="0" xfId="0" applyFont="1" applyAlignment="1">
      <alignment horizontal="left" vertical="center" wrapText="1"/>
    </xf>
    <xf numFmtId="0" fontId="10" fillId="0" borderId="0" xfId="0" applyFont="1" applyAlignment="1">
      <alignment vertical="center" wrapText="1"/>
    </xf>
    <xf numFmtId="0" fontId="12" fillId="0" borderId="0" xfId="0" applyFont="1" applyAlignment="1">
      <alignment wrapText="1"/>
    </xf>
    <xf numFmtId="164" fontId="6" fillId="2" borderId="1" xfId="0" applyNumberFormat="1" applyFont="1" applyFill="1" applyBorder="1" applyProtection="1">
      <protection locked="0"/>
    </xf>
    <xf numFmtId="164" fontId="6" fillId="2" borderId="2" xfId="0" applyNumberFormat="1" applyFont="1" applyFill="1" applyBorder="1" applyProtection="1">
      <protection locked="0"/>
    </xf>
    <xf numFmtId="0" fontId="8" fillId="2" borderId="8" xfId="0" applyFont="1" applyFill="1" applyBorder="1" applyAlignment="1">
      <alignment vertical="center"/>
    </xf>
    <xf numFmtId="164" fontId="8" fillId="2" borderId="4" xfId="0" quotePrefix="1" applyNumberFormat="1" applyFont="1" applyFill="1" applyBorder="1" applyAlignment="1">
      <alignment horizontal="right"/>
    </xf>
    <xf numFmtId="164" fontId="8" fillId="2" borderId="4" xfId="0" quotePrefix="1" applyNumberFormat="1" applyFont="1" applyFill="1" applyBorder="1" applyAlignment="1">
      <alignment horizontal="center"/>
    </xf>
    <xf numFmtId="0" fontId="8" fillId="3" borderId="5" xfId="0" applyFont="1" applyFill="1" applyBorder="1" applyAlignment="1">
      <alignment horizontal="center"/>
    </xf>
    <xf numFmtId="0" fontId="8" fillId="3" borderId="2" xfId="0" applyFont="1" applyFill="1" applyBorder="1" applyAlignment="1">
      <alignment horizontal="center"/>
    </xf>
    <xf numFmtId="0" fontId="8" fillId="3" borderId="1" xfId="0" applyFont="1" applyFill="1" applyBorder="1" applyAlignment="1">
      <alignment horizontal="center"/>
    </xf>
    <xf numFmtId="0" fontId="6" fillId="3" borderId="5" xfId="0" applyFont="1" applyFill="1" applyBorder="1"/>
    <xf numFmtId="0" fontId="8" fillId="2" borderId="5" xfId="0" applyFont="1" applyFill="1" applyBorder="1" applyAlignment="1">
      <alignment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13" fillId="2" borderId="2" xfId="0" applyFont="1" applyFill="1" applyBorder="1"/>
    <xf numFmtId="8" fontId="7" fillId="2" borderId="2" xfId="0" applyNumberFormat="1" applyFont="1" applyFill="1" applyBorder="1"/>
    <xf numFmtId="8" fontId="7" fillId="4" borderId="2" xfId="0" applyNumberFormat="1" applyFont="1" applyFill="1" applyBorder="1"/>
    <xf numFmtId="0" fontId="7" fillId="3" borderId="2" xfId="0" applyFont="1" applyFill="1" applyBorder="1" applyAlignment="1">
      <alignment horizontal="center"/>
    </xf>
    <xf numFmtId="0" fontId="13" fillId="5" borderId="0" xfId="0" applyFont="1" applyFill="1"/>
    <xf numFmtId="0" fontId="8" fillId="2" borderId="4" xfId="0" applyFont="1" applyFill="1" applyBorder="1"/>
    <xf numFmtId="0" fontId="8" fillId="2" borderId="5" xfId="0" applyFont="1" applyFill="1" applyBorder="1" applyAlignment="1">
      <alignment horizontal="center"/>
    </xf>
    <xf numFmtId="0" fontId="8" fillId="2" borderId="9" xfId="0" applyFont="1" applyFill="1" applyBorder="1" applyAlignment="1">
      <alignment horizontal="center"/>
    </xf>
    <xf numFmtId="0" fontId="8" fillId="2" borderId="1" xfId="0" applyFont="1" applyFill="1" applyBorder="1" applyAlignment="1">
      <alignment horizontal="center"/>
    </xf>
    <xf numFmtId="0" fontId="6" fillId="3" borderId="5" xfId="0" applyFont="1" applyFill="1" applyBorder="1" applyAlignment="1">
      <alignment horizontal="left" vertical="top"/>
    </xf>
    <xf numFmtId="0" fontId="6" fillId="3" borderId="1" xfId="0" applyFont="1" applyFill="1" applyBorder="1" applyAlignment="1">
      <alignment horizontal="left" vertical="top"/>
    </xf>
    <xf numFmtId="0" fontId="6" fillId="3" borderId="5" xfId="0" applyFont="1" applyFill="1" applyBorder="1" applyAlignment="1">
      <alignment horizontal="center"/>
    </xf>
    <xf numFmtId="0" fontId="6" fillId="3" borderId="9" xfId="0" applyFont="1" applyFill="1" applyBorder="1" applyAlignment="1">
      <alignment horizontal="center"/>
    </xf>
    <xf numFmtId="0" fontId="6" fillId="3" borderId="1" xfId="0" applyFont="1" applyFill="1" applyBorder="1" applyAlignment="1">
      <alignment horizontal="center"/>
    </xf>
    <xf numFmtId="0" fontId="6" fillId="3" borderId="5" xfId="0" applyFont="1" applyFill="1" applyBorder="1" applyAlignment="1">
      <alignment horizontal="left"/>
    </xf>
    <xf numFmtId="0" fontId="6" fillId="3" borderId="9" xfId="0" applyFont="1" applyFill="1" applyBorder="1" applyAlignment="1">
      <alignment horizontal="left"/>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2" xfId="0" applyFont="1" applyFill="1" applyBorder="1" applyAlignment="1" applyProtection="1">
      <alignment horizontal="left"/>
      <protection locked="0"/>
    </xf>
    <xf numFmtId="0" fontId="6" fillId="3" borderId="2"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35528-A90C-D24E-B8A6-5EA278E1EFB5}">
  <dimension ref="A1:B4"/>
  <sheetViews>
    <sheetView tabSelected="1" zoomScale="130" zoomScaleNormal="130" workbookViewId="0">
      <selection activeCell="A17" sqref="A17"/>
    </sheetView>
  </sheetViews>
  <sheetFormatPr baseColWidth="10" defaultColWidth="10.6640625" defaultRowHeight="18"/>
  <cols>
    <col min="1" max="1" width="80" style="54" customWidth="1"/>
  </cols>
  <sheetData>
    <row r="1" spans="1:2" ht="38">
      <c r="A1" s="52" t="s">
        <v>48</v>
      </c>
      <c r="B1" s="51"/>
    </row>
    <row r="2" spans="1:2">
      <c r="A2" s="53" t="s">
        <v>47</v>
      </c>
    </row>
    <row r="3" spans="1:2" ht="17">
      <c r="A3" s="53"/>
    </row>
    <row r="4" spans="1:2" ht="216">
      <c r="A4" s="53" t="s">
        <v>50</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2DBBD-6002-A44F-954B-98D26455A1E8}">
  <dimension ref="A1:J190"/>
  <sheetViews>
    <sheetView zoomScale="80" zoomScaleNormal="80" workbookViewId="0">
      <selection activeCell="E44" sqref="E44"/>
    </sheetView>
  </sheetViews>
  <sheetFormatPr baseColWidth="10" defaultColWidth="6.1640625" defaultRowHeight="12"/>
  <cols>
    <col min="1" max="1" width="4.6640625" style="15" customWidth="1"/>
    <col min="2" max="2" width="41.6640625" style="4" customWidth="1"/>
    <col min="3" max="3" width="27" style="4" customWidth="1"/>
    <col min="4" max="4" width="17.1640625" style="4" customWidth="1"/>
    <col min="5" max="5" width="20.1640625" style="4" customWidth="1"/>
    <col min="6" max="6" width="19.6640625" style="4" customWidth="1"/>
    <col min="7" max="7" width="21.83203125" style="4" customWidth="1"/>
    <col min="8" max="16384" width="6.1640625" style="4"/>
  </cols>
  <sheetData>
    <row r="1" spans="1:8" s="1" customFormat="1" ht="16">
      <c r="A1" s="5" t="s">
        <v>26</v>
      </c>
      <c r="H1" s="6"/>
    </row>
    <row r="3" spans="1:8" s="2" customFormat="1" ht="16">
      <c r="A3" s="7" t="s">
        <v>17</v>
      </c>
      <c r="B3" s="16"/>
      <c r="C3" s="16"/>
      <c r="D3" s="16"/>
      <c r="E3" s="16"/>
      <c r="F3" s="16"/>
      <c r="H3" s="8"/>
    </row>
    <row r="4" spans="1:8" s="2" customFormat="1" ht="16">
      <c r="A4" s="7" t="s">
        <v>28</v>
      </c>
      <c r="B4" s="16"/>
      <c r="C4" s="16"/>
      <c r="D4" s="16"/>
      <c r="E4" s="16"/>
      <c r="F4" s="16"/>
      <c r="H4" s="8"/>
    </row>
    <row r="5" spans="1:8" s="2" customFormat="1" ht="16">
      <c r="A5" s="7" t="s">
        <v>27</v>
      </c>
      <c r="B5" s="16"/>
      <c r="C5" s="16"/>
      <c r="D5" s="16"/>
      <c r="E5" s="16"/>
      <c r="F5" s="16"/>
    </row>
    <row r="6" spans="1:8" ht="16">
      <c r="A6" s="17"/>
      <c r="B6" s="18"/>
      <c r="C6" s="18"/>
      <c r="D6" s="18"/>
      <c r="E6" s="18"/>
      <c r="F6" s="18"/>
    </row>
    <row r="7" spans="1:8" ht="16">
      <c r="A7" s="17"/>
      <c r="B7" s="18"/>
      <c r="C7" s="18"/>
      <c r="D7" s="18"/>
      <c r="E7" s="18"/>
      <c r="F7" s="18"/>
    </row>
    <row r="8" spans="1:8" ht="16">
      <c r="A8" s="7"/>
      <c r="B8" s="19" t="s">
        <v>0</v>
      </c>
      <c r="C8" s="16"/>
      <c r="D8" s="16"/>
      <c r="E8" s="20"/>
      <c r="F8" s="18"/>
      <c r="G8" s="3"/>
      <c r="H8" s="3"/>
    </row>
    <row r="9" spans="1:8" ht="16">
      <c r="A9" s="21" t="s">
        <v>15</v>
      </c>
      <c r="B9" s="22" t="s">
        <v>15</v>
      </c>
      <c r="C9" s="22" t="s">
        <v>46</v>
      </c>
      <c r="D9" s="22" t="s">
        <v>39</v>
      </c>
      <c r="E9" s="23" t="s">
        <v>2</v>
      </c>
      <c r="F9" s="24"/>
      <c r="G9" s="3"/>
      <c r="H9" s="3"/>
    </row>
    <row r="10" spans="1:8" ht="16">
      <c r="A10" s="25">
        <v>1</v>
      </c>
      <c r="B10" s="26" t="s">
        <v>38</v>
      </c>
      <c r="C10" s="27">
        <v>0</v>
      </c>
      <c r="D10" s="28">
        <v>212968</v>
      </c>
      <c r="E10" s="29">
        <f>C10*D10</f>
        <v>0</v>
      </c>
      <c r="F10" s="18"/>
      <c r="G10" s="3"/>
      <c r="H10" s="3"/>
    </row>
    <row r="11" spans="1:8" ht="16">
      <c r="A11" s="25">
        <f>A10+1</f>
        <v>2</v>
      </c>
      <c r="B11" s="26" t="s">
        <v>45</v>
      </c>
      <c r="C11" s="27"/>
      <c r="D11" s="27"/>
      <c r="E11" s="29"/>
      <c r="F11" s="18"/>
      <c r="G11" s="3" t="s">
        <v>15</v>
      </c>
      <c r="H11" s="3"/>
    </row>
    <row r="12" spans="1:8" ht="16">
      <c r="A12" s="25">
        <f t="shared" ref="A12:A19" si="0">A11+1</f>
        <v>3</v>
      </c>
      <c r="B12" s="26"/>
      <c r="C12" s="27"/>
      <c r="D12" s="27"/>
      <c r="E12" s="29"/>
      <c r="F12" s="18"/>
      <c r="G12" s="3" t="s">
        <v>15</v>
      </c>
      <c r="H12" s="3"/>
    </row>
    <row r="13" spans="1:8" ht="16">
      <c r="A13" s="25">
        <f t="shared" si="0"/>
        <v>4</v>
      </c>
      <c r="B13" s="26"/>
      <c r="C13" s="27"/>
      <c r="D13" s="27"/>
      <c r="E13" s="29"/>
      <c r="F13" s="18"/>
      <c r="G13" s="3"/>
      <c r="H13" s="3"/>
    </row>
    <row r="14" spans="1:8" ht="16">
      <c r="A14" s="25">
        <f t="shared" si="0"/>
        <v>5</v>
      </c>
      <c r="B14" s="26"/>
      <c r="C14" s="27"/>
      <c r="D14" s="27"/>
      <c r="E14" s="29"/>
      <c r="F14" s="18"/>
      <c r="G14" s="3"/>
      <c r="H14" s="3"/>
    </row>
    <row r="15" spans="1:8" ht="16">
      <c r="A15" s="25">
        <f t="shared" si="0"/>
        <v>6</v>
      </c>
      <c r="B15" s="26"/>
      <c r="C15" s="27"/>
      <c r="D15" s="27"/>
      <c r="E15" s="29"/>
      <c r="F15" s="18"/>
      <c r="G15" s="3"/>
      <c r="H15" s="3"/>
    </row>
    <row r="16" spans="1:8" ht="16">
      <c r="A16" s="25">
        <f t="shared" si="0"/>
        <v>7</v>
      </c>
      <c r="B16" s="26"/>
      <c r="C16" s="27"/>
      <c r="D16" s="27"/>
      <c r="E16" s="29"/>
      <c r="F16" s="18"/>
      <c r="G16" s="3"/>
      <c r="H16" s="3"/>
    </row>
    <row r="17" spans="1:8" ht="16">
      <c r="A17" s="25">
        <f t="shared" si="0"/>
        <v>8</v>
      </c>
      <c r="B17" s="26"/>
      <c r="C17" s="27"/>
      <c r="D17" s="27"/>
      <c r="E17" s="29"/>
      <c r="F17" s="18"/>
      <c r="G17" s="3"/>
      <c r="H17" s="3"/>
    </row>
    <row r="18" spans="1:8" ht="16">
      <c r="A18" s="25">
        <f t="shared" si="0"/>
        <v>9</v>
      </c>
      <c r="B18" s="26"/>
      <c r="C18" s="27"/>
      <c r="D18" s="27"/>
      <c r="E18" s="29"/>
      <c r="F18" s="18"/>
      <c r="G18" s="3"/>
      <c r="H18" s="3"/>
    </row>
    <row r="19" spans="1:8" ht="16">
      <c r="A19" s="25">
        <f t="shared" si="0"/>
        <v>10</v>
      </c>
      <c r="B19" s="30"/>
      <c r="C19" s="27" t="s">
        <v>15</v>
      </c>
      <c r="D19" s="27"/>
      <c r="E19" s="29"/>
      <c r="F19" s="18"/>
      <c r="G19" s="3"/>
      <c r="H19" s="3"/>
    </row>
    <row r="20" spans="1:8" ht="16">
      <c r="A20" s="31"/>
      <c r="B20" s="32" t="s">
        <v>56</v>
      </c>
      <c r="C20" s="33" t="s">
        <v>15</v>
      </c>
      <c r="D20" s="33"/>
      <c r="E20" s="34">
        <f>SUM(E10:E19)</f>
        <v>0</v>
      </c>
      <c r="F20" s="18"/>
      <c r="G20" s="3"/>
      <c r="H20" s="3"/>
    </row>
    <row r="21" spans="1:8" ht="16">
      <c r="A21" s="35"/>
      <c r="B21" s="36"/>
      <c r="C21" s="37"/>
      <c r="D21" s="37"/>
      <c r="E21" s="38"/>
      <c r="F21" s="18"/>
      <c r="G21" s="3"/>
      <c r="H21" s="3"/>
    </row>
    <row r="22" spans="1:8" ht="16">
      <c r="A22" s="7"/>
      <c r="B22" s="16"/>
      <c r="C22" s="16"/>
      <c r="D22" s="16"/>
      <c r="E22" s="16"/>
      <c r="F22" s="18"/>
      <c r="G22" s="3"/>
      <c r="H22" s="3"/>
    </row>
    <row r="23" spans="1:8" ht="16">
      <c r="A23" s="7"/>
      <c r="B23" s="19" t="s">
        <v>3</v>
      </c>
      <c r="C23" s="20"/>
      <c r="D23" s="20"/>
      <c r="E23" s="16"/>
      <c r="F23" s="18"/>
      <c r="G23" s="3"/>
      <c r="H23" s="3"/>
    </row>
    <row r="24" spans="1:8" ht="16">
      <c r="A24" s="21" t="s">
        <v>7</v>
      </c>
      <c r="B24" s="73" t="s">
        <v>15</v>
      </c>
      <c r="C24" s="74"/>
      <c r="D24" s="75"/>
      <c r="E24" s="39" t="s">
        <v>4</v>
      </c>
      <c r="F24" s="18"/>
      <c r="G24" s="3"/>
    </row>
    <row r="25" spans="1:8" ht="16">
      <c r="A25" s="25">
        <v>1</v>
      </c>
      <c r="B25" s="81" t="s">
        <v>40</v>
      </c>
      <c r="C25" s="82"/>
      <c r="D25" s="83"/>
      <c r="E25" s="55">
        <v>0</v>
      </c>
      <c r="F25" s="18"/>
      <c r="G25" s="3"/>
    </row>
    <row r="26" spans="1:8" ht="16">
      <c r="A26" s="25">
        <f>A25+1</f>
        <v>2</v>
      </c>
      <c r="B26" s="81" t="s">
        <v>45</v>
      </c>
      <c r="C26" s="82"/>
      <c r="D26" s="83"/>
      <c r="E26" s="55"/>
      <c r="F26" s="18"/>
      <c r="G26" s="3"/>
    </row>
    <row r="27" spans="1:8" ht="16">
      <c r="A27" s="25">
        <f t="shared" ref="A27:A33" si="1">A26+1</f>
        <v>3</v>
      </c>
      <c r="B27" s="78"/>
      <c r="C27" s="79"/>
      <c r="D27" s="80"/>
      <c r="E27" s="55"/>
      <c r="F27" s="18"/>
      <c r="G27" s="3"/>
    </row>
    <row r="28" spans="1:8" ht="16">
      <c r="A28" s="25">
        <f t="shared" si="1"/>
        <v>4</v>
      </c>
      <c r="B28" s="78"/>
      <c r="C28" s="79"/>
      <c r="D28" s="80"/>
      <c r="E28" s="55"/>
      <c r="F28" s="18"/>
      <c r="G28" s="3"/>
    </row>
    <row r="29" spans="1:8" ht="16">
      <c r="A29" s="25">
        <f t="shared" si="1"/>
        <v>5</v>
      </c>
      <c r="B29" s="63" t="s">
        <v>15</v>
      </c>
      <c r="C29" s="79"/>
      <c r="D29" s="80"/>
      <c r="E29" s="55"/>
      <c r="F29" s="18"/>
      <c r="G29" s="3"/>
    </row>
    <row r="30" spans="1:8" ht="16">
      <c r="A30" s="25">
        <f t="shared" si="1"/>
        <v>6</v>
      </c>
      <c r="B30" s="78"/>
      <c r="C30" s="79"/>
      <c r="D30" s="80"/>
      <c r="E30" s="55"/>
      <c r="F30" s="18"/>
      <c r="G30" s="3"/>
    </row>
    <row r="31" spans="1:8" ht="16">
      <c r="A31" s="25">
        <f t="shared" si="1"/>
        <v>7</v>
      </c>
      <c r="B31" s="78"/>
      <c r="C31" s="79"/>
      <c r="D31" s="80"/>
      <c r="E31" s="55"/>
      <c r="F31" s="18"/>
      <c r="G31" s="3"/>
    </row>
    <row r="32" spans="1:8" ht="16">
      <c r="A32" s="25">
        <f t="shared" si="1"/>
        <v>8</v>
      </c>
      <c r="B32" s="78"/>
      <c r="C32" s="79"/>
      <c r="D32" s="80"/>
      <c r="E32" s="55"/>
      <c r="F32" s="18"/>
      <c r="G32" s="3"/>
    </row>
    <row r="33" spans="1:8" ht="16">
      <c r="A33" s="25">
        <f t="shared" si="1"/>
        <v>9</v>
      </c>
      <c r="B33" s="78"/>
      <c r="C33" s="79"/>
      <c r="D33" s="80"/>
      <c r="E33" s="55"/>
      <c r="F33" s="18"/>
      <c r="G33" s="3"/>
    </row>
    <row r="34" spans="1:8" ht="16">
      <c r="A34" s="40"/>
      <c r="B34" s="41" t="s">
        <v>57</v>
      </c>
      <c r="C34" s="42" t="s">
        <v>15</v>
      </c>
      <c r="D34" s="42"/>
      <c r="E34" s="43">
        <f>SUM(E25:E33)</f>
        <v>0</v>
      </c>
      <c r="F34" s="18"/>
      <c r="G34" s="3"/>
    </row>
    <row r="35" spans="1:8" ht="16">
      <c r="A35" s="35"/>
      <c r="B35" s="41"/>
      <c r="C35" s="42"/>
      <c r="D35" s="42"/>
      <c r="E35" s="43"/>
      <c r="F35" s="18"/>
      <c r="G35" s="3"/>
    </row>
    <row r="36" spans="1:8" ht="16">
      <c r="A36" s="7"/>
      <c r="B36" s="16"/>
      <c r="C36" s="16"/>
      <c r="D36" s="16"/>
      <c r="E36" s="16"/>
      <c r="F36" s="18"/>
      <c r="G36" s="3"/>
      <c r="H36" s="3"/>
    </row>
    <row r="37" spans="1:8" ht="16">
      <c r="A37" s="7"/>
      <c r="B37" s="19" t="s">
        <v>54</v>
      </c>
      <c r="C37" s="20"/>
      <c r="D37" s="20"/>
      <c r="E37" s="16"/>
      <c r="F37" s="18"/>
      <c r="G37" s="3"/>
      <c r="H37" s="3"/>
    </row>
    <row r="38" spans="1:8" ht="16">
      <c r="A38" s="21" t="s">
        <v>7</v>
      </c>
      <c r="B38" s="49" t="s">
        <v>41</v>
      </c>
      <c r="C38" s="22" t="s">
        <v>8</v>
      </c>
      <c r="D38" s="50" t="s">
        <v>37</v>
      </c>
      <c r="E38" s="39" t="s">
        <v>2</v>
      </c>
      <c r="F38" s="18"/>
      <c r="G38" s="3"/>
      <c r="H38" s="3"/>
    </row>
    <row r="39" spans="1:8" ht="16">
      <c r="A39" s="21">
        <v>1</v>
      </c>
      <c r="B39" s="10" t="s">
        <v>9</v>
      </c>
      <c r="C39" s="27">
        <v>0</v>
      </c>
      <c r="D39" s="28">
        <v>60</v>
      </c>
      <c r="E39" s="56">
        <f>C39*D39</f>
        <v>0</v>
      </c>
      <c r="F39" s="18"/>
      <c r="G39" s="3"/>
      <c r="H39" s="3"/>
    </row>
    <row r="40" spans="1:8" ht="16">
      <c r="A40" s="21">
        <v>2</v>
      </c>
      <c r="B40" s="10" t="s">
        <v>29</v>
      </c>
      <c r="C40" s="27">
        <v>0</v>
      </c>
      <c r="D40" s="28">
        <v>100</v>
      </c>
      <c r="E40" s="56">
        <f>C40*D40</f>
        <v>0</v>
      </c>
      <c r="F40" s="18"/>
      <c r="G40" s="3"/>
      <c r="H40" s="3"/>
    </row>
    <row r="41" spans="1:8" ht="16">
      <c r="A41" s="21">
        <v>3</v>
      </c>
      <c r="B41" s="10" t="s">
        <v>30</v>
      </c>
      <c r="C41" s="27">
        <v>0</v>
      </c>
      <c r="D41" s="28">
        <v>40</v>
      </c>
      <c r="E41" s="56">
        <f>C41*D41</f>
        <v>0</v>
      </c>
      <c r="F41" s="18"/>
      <c r="G41" s="3"/>
      <c r="H41" s="3"/>
    </row>
    <row r="42" spans="1:8" ht="16">
      <c r="A42" s="21">
        <v>4</v>
      </c>
      <c r="B42" s="10" t="s">
        <v>31</v>
      </c>
      <c r="C42" s="27">
        <v>0</v>
      </c>
      <c r="D42" s="28">
        <v>100</v>
      </c>
      <c r="E42" s="56">
        <f>C42*D42</f>
        <v>0</v>
      </c>
      <c r="F42" s="18"/>
      <c r="G42" s="3"/>
      <c r="H42" s="3"/>
    </row>
    <row r="43" spans="1:8" ht="16">
      <c r="A43" s="21"/>
      <c r="B43" s="60"/>
      <c r="C43" s="61"/>
      <c r="D43" s="62"/>
      <c r="E43" s="39"/>
      <c r="F43" s="18"/>
      <c r="G43" s="3"/>
      <c r="H43" s="3"/>
    </row>
    <row r="44" spans="1:8" ht="16">
      <c r="A44" s="57"/>
      <c r="B44" s="72" t="s">
        <v>49</v>
      </c>
      <c r="C44" s="58" t="s">
        <v>15</v>
      </c>
      <c r="D44" s="58"/>
      <c r="E44" s="59">
        <f>SUM(E39:E43)</f>
        <v>0</v>
      </c>
      <c r="F44" s="18"/>
      <c r="G44" s="3"/>
      <c r="H44" s="3"/>
    </row>
    <row r="45" spans="1:8" ht="16">
      <c r="A45" s="7"/>
      <c r="B45" s="16"/>
      <c r="C45" s="16"/>
      <c r="D45" s="16"/>
      <c r="E45" s="16"/>
      <c r="F45" s="18"/>
      <c r="G45" s="3"/>
      <c r="H45" s="3"/>
    </row>
    <row r="46" spans="1:8" ht="16">
      <c r="A46" s="44"/>
      <c r="B46" s="45" t="s">
        <v>6</v>
      </c>
      <c r="C46" s="45"/>
      <c r="D46" s="45"/>
      <c r="E46" s="46">
        <f>E20*13</f>
        <v>0</v>
      </c>
      <c r="F46" s="18"/>
      <c r="G46" s="3"/>
    </row>
    <row r="47" spans="1:8" ht="16">
      <c r="A47" s="44"/>
      <c r="B47" s="45" t="s">
        <v>55</v>
      </c>
      <c r="C47" s="45"/>
      <c r="D47" s="45"/>
      <c r="E47" s="46">
        <f>E44*13</f>
        <v>0</v>
      </c>
      <c r="F47" s="18"/>
      <c r="G47" s="3"/>
    </row>
    <row r="48" spans="1:8" ht="16">
      <c r="A48" s="44"/>
      <c r="B48" s="45" t="s">
        <v>5</v>
      </c>
      <c r="C48" s="45"/>
      <c r="D48" s="45"/>
      <c r="E48" s="46">
        <f>E34</f>
        <v>0</v>
      </c>
      <c r="F48" s="18"/>
      <c r="G48" s="3"/>
    </row>
    <row r="49" spans="1:8" ht="16">
      <c r="A49" s="44"/>
      <c r="B49" s="45" t="s">
        <v>23</v>
      </c>
      <c r="C49" s="45"/>
      <c r="D49" s="45"/>
      <c r="E49" s="47">
        <f>SUM(E46:E48)</f>
        <v>0</v>
      </c>
      <c r="F49" s="18" t="s">
        <v>52</v>
      </c>
      <c r="G49" s="3"/>
    </row>
    <row r="50" spans="1:8" ht="16">
      <c r="A50" s="7"/>
      <c r="B50" s="19"/>
      <c r="C50" s="16"/>
      <c r="D50" s="16"/>
      <c r="E50" s="20"/>
      <c r="F50" s="18"/>
      <c r="G50" s="3"/>
      <c r="H50" s="3"/>
    </row>
    <row r="51" spans="1:8" ht="16">
      <c r="A51" s="7"/>
      <c r="B51" s="16"/>
      <c r="C51" s="16"/>
      <c r="D51" s="16"/>
      <c r="E51" s="20"/>
      <c r="F51" s="18"/>
      <c r="G51" s="3"/>
      <c r="H51" s="3"/>
    </row>
    <row r="52" spans="1:8" ht="16">
      <c r="A52" s="7"/>
      <c r="B52" s="19" t="s">
        <v>42</v>
      </c>
      <c r="C52" s="20"/>
      <c r="D52" s="20"/>
      <c r="E52" s="16"/>
      <c r="F52" s="18"/>
      <c r="G52" s="3"/>
    </row>
    <row r="53" spans="1:8" ht="16">
      <c r="A53" s="21" t="s">
        <v>7</v>
      </c>
      <c r="B53" s="49" t="s">
        <v>1</v>
      </c>
      <c r="C53" s="50"/>
      <c r="D53" s="50" t="s">
        <v>43</v>
      </c>
      <c r="E53" s="39" t="s">
        <v>44</v>
      </c>
      <c r="F53" s="18"/>
      <c r="G53" s="3"/>
    </row>
    <row r="54" spans="1:8" ht="15" customHeight="1">
      <c r="A54" s="65">
        <v>2</v>
      </c>
      <c r="B54" s="76" t="s">
        <v>20</v>
      </c>
      <c r="C54" s="77"/>
      <c r="D54" s="48">
        <v>0</v>
      </c>
      <c r="E54" s="48">
        <v>0</v>
      </c>
      <c r="F54" s="18"/>
      <c r="G54" s="3"/>
    </row>
    <row r="55" spans="1:8" ht="15" customHeight="1">
      <c r="A55" s="65">
        <v>2</v>
      </c>
      <c r="B55" s="76" t="s">
        <v>21</v>
      </c>
      <c r="C55" s="77"/>
      <c r="D55" s="48">
        <v>0</v>
      </c>
      <c r="E55" s="48">
        <v>0</v>
      </c>
      <c r="F55" s="18"/>
      <c r="G55" s="3"/>
    </row>
    <row r="56" spans="1:8" ht="15" customHeight="1">
      <c r="A56" s="65">
        <v>3</v>
      </c>
      <c r="B56" s="76" t="s">
        <v>22</v>
      </c>
      <c r="C56" s="77"/>
      <c r="D56" s="48">
        <v>0</v>
      </c>
      <c r="E56" s="48">
        <v>0</v>
      </c>
      <c r="F56" s="18"/>
      <c r="G56" s="3"/>
    </row>
    <row r="57" spans="1:8" ht="15" customHeight="1">
      <c r="A57" s="65">
        <v>4</v>
      </c>
      <c r="B57" s="76" t="s">
        <v>18</v>
      </c>
      <c r="C57" s="77"/>
      <c r="D57" s="48">
        <v>0</v>
      </c>
      <c r="E57" s="48">
        <v>0</v>
      </c>
      <c r="F57" s="18"/>
      <c r="G57" s="3"/>
    </row>
    <row r="58" spans="1:8" ht="15" customHeight="1">
      <c r="A58" s="65">
        <v>5</v>
      </c>
      <c r="B58" s="76" t="s">
        <v>33</v>
      </c>
      <c r="C58" s="77"/>
      <c r="D58" s="48">
        <v>0</v>
      </c>
      <c r="E58" s="48">
        <v>0</v>
      </c>
      <c r="F58" s="18"/>
      <c r="G58" s="3"/>
    </row>
    <row r="59" spans="1:8" ht="15" customHeight="1">
      <c r="A59" s="65">
        <v>6</v>
      </c>
      <c r="B59" s="76" t="s">
        <v>34</v>
      </c>
      <c r="C59" s="77"/>
      <c r="D59" s="48">
        <v>0</v>
      </c>
      <c r="E59" s="48">
        <v>0</v>
      </c>
      <c r="F59" s="18"/>
      <c r="G59" s="3"/>
    </row>
    <row r="60" spans="1:8" ht="15" customHeight="1">
      <c r="A60" s="65">
        <v>7</v>
      </c>
      <c r="B60" s="76" t="s">
        <v>35</v>
      </c>
      <c r="C60" s="77"/>
      <c r="D60" s="48">
        <v>0</v>
      </c>
      <c r="E60" s="48">
        <v>0</v>
      </c>
      <c r="F60" s="18"/>
      <c r="G60" s="3"/>
    </row>
    <row r="61" spans="1:8" ht="15" customHeight="1">
      <c r="A61" s="66">
        <v>8</v>
      </c>
      <c r="B61" s="76" t="s">
        <v>19</v>
      </c>
      <c r="C61" s="77"/>
      <c r="D61" s="48">
        <v>0</v>
      </c>
      <c r="E61" s="48">
        <v>0</v>
      </c>
      <c r="F61" s="18"/>
      <c r="G61" s="3"/>
    </row>
    <row r="62" spans="1:8" ht="15" customHeight="1">
      <c r="A62" s="66">
        <v>9</v>
      </c>
      <c r="B62" s="76" t="s">
        <v>32</v>
      </c>
      <c r="C62" s="77"/>
      <c r="D62" s="48">
        <v>0</v>
      </c>
      <c r="E62" s="48">
        <v>0</v>
      </c>
      <c r="F62" s="18"/>
      <c r="G62" s="3"/>
    </row>
    <row r="63" spans="1:8" ht="16">
      <c r="A63" s="7"/>
      <c r="B63" s="16"/>
      <c r="C63" s="16"/>
      <c r="D63" s="16"/>
      <c r="E63" s="20"/>
      <c r="F63" s="18"/>
      <c r="G63" s="3"/>
      <c r="H63" s="3"/>
    </row>
    <row r="64" spans="1:8" ht="16">
      <c r="A64" s="7" t="s">
        <v>16</v>
      </c>
      <c r="B64" s="16"/>
      <c r="C64" s="16"/>
      <c r="D64" s="16"/>
      <c r="E64" s="20"/>
      <c r="F64" s="18"/>
      <c r="G64" s="3"/>
      <c r="H64" s="3"/>
    </row>
    <row r="65" spans="1:8" ht="16">
      <c r="A65" s="7" t="s">
        <v>36</v>
      </c>
      <c r="B65" s="16"/>
      <c r="C65" s="16"/>
      <c r="D65" s="16"/>
      <c r="E65" s="20"/>
      <c r="F65" s="18"/>
      <c r="G65" s="3"/>
      <c r="H65" s="3"/>
    </row>
    <row r="66" spans="1:8" ht="16">
      <c r="A66" s="7"/>
      <c r="B66" s="16"/>
      <c r="C66" s="16"/>
      <c r="D66" s="16"/>
      <c r="E66" s="20"/>
      <c r="F66" s="18"/>
      <c r="G66" s="3"/>
      <c r="H66" s="3"/>
    </row>
    <row r="67" spans="1:8" ht="16">
      <c r="A67" s="44" t="s">
        <v>10</v>
      </c>
      <c r="B67" s="45"/>
      <c r="C67" s="84"/>
      <c r="D67" s="84"/>
      <c r="E67" s="84"/>
      <c r="F67" s="18"/>
      <c r="G67" s="3"/>
      <c r="H67" s="3"/>
    </row>
    <row r="68" spans="1:8" ht="16">
      <c r="A68" s="44" t="s">
        <v>11</v>
      </c>
      <c r="B68" s="45"/>
      <c r="C68" s="85"/>
      <c r="D68" s="85"/>
      <c r="E68" s="85"/>
      <c r="F68" s="18"/>
      <c r="G68" s="3"/>
      <c r="H68" s="3"/>
    </row>
    <row r="69" spans="1:8" ht="16">
      <c r="A69" s="44" t="s">
        <v>12</v>
      </c>
      <c r="B69" s="45"/>
      <c r="C69" s="85"/>
      <c r="D69" s="85"/>
      <c r="E69" s="85"/>
      <c r="F69" s="18"/>
      <c r="G69" s="3"/>
      <c r="H69" s="3"/>
    </row>
    <row r="70" spans="1:8" ht="16">
      <c r="A70" s="64" t="s">
        <v>13</v>
      </c>
      <c r="B70" s="45"/>
      <c r="C70" s="86"/>
      <c r="D70" s="86"/>
      <c r="E70" s="86"/>
      <c r="F70" s="18"/>
      <c r="G70" s="3"/>
      <c r="H70" s="3"/>
    </row>
    <row r="71" spans="1:8" ht="16">
      <c r="A71" s="64" t="s">
        <v>14</v>
      </c>
      <c r="B71" s="45"/>
      <c r="C71" s="86"/>
      <c r="D71" s="86"/>
      <c r="E71" s="86"/>
      <c r="F71" s="18"/>
      <c r="G71" s="3"/>
      <c r="H71" s="3"/>
    </row>
    <row r="72" spans="1:8" ht="16">
      <c r="A72" s="7"/>
      <c r="B72" s="16"/>
      <c r="C72" s="16"/>
      <c r="D72" s="16"/>
      <c r="E72" s="16"/>
      <c r="F72" s="18"/>
      <c r="G72" s="3"/>
      <c r="H72" s="3"/>
    </row>
    <row r="73" spans="1:8" ht="16">
      <c r="A73" s="7"/>
      <c r="B73" s="16"/>
      <c r="C73" s="16"/>
      <c r="D73" s="16"/>
      <c r="E73" s="16"/>
      <c r="F73" s="18"/>
      <c r="G73" s="3"/>
      <c r="H73" s="3"/>
    </row>
    <row r="74" spans="1:8" ht="16">
      <c r="A74" s="7"/>
      <c r="B74" s="16"/>
      <c r="C74" s="16"/>
      <c r="D74" s="16"/>
      <c r="E74" s="16"/>
      <c r="F74" s="18"/>
      <c r="G74" s="3"/>
      <c r="H74" s="3"/>
    </row>
    <row r="75" spans="1:8" ht="16">
      <c r="A75" s="7"/>
      <c r="B75" s="16"/>
      <c r="C75" s="16"/>
      <c r="D75" s="16"/>
      <c r="E75" s="16"/>
      <c r="F75" s="18"/>
      <c r="G75" s="3"/>
      <c r="H75" s="3"/>
    </row>
    <row r="76" spans="1:8" ht="16">
      <c r="A76" s="7"/>
      <c r="B76" s="16"/>
      <c r="C76" s="16"/>
      <c r="D76" s="16"/>
      <c r="E76" s="16"/>
      <c r="F76" s="18"/>
      <c r="G76" s="3"/>
      <c r="H76" s="3"/>
    </row>
    <row r="77" spans="1:8" ht="16">
      <c r="A77" s="7"/>
      <c r="B77" s="16"/>
      <c r="C77" s="16"/>
      <c r="D77" s="16"/>
      <c r="E77" s="16"/>
      <c r="F77" s="18"/>
      <c r="G77" s="3"/>
      <c r="H77" s="3"/>
    </row>
    <row r="78" spans="1:8" ht="16">
      <c r="A78" s="7"/>
      <c r="B78" s="16"/>
      <c r="C78" s="16"/>
      <c r="D78" s="16"/>
      <c r="E78" s="16"/>
      <c r="F78" s="18"/>
      <c r="G78" s="3"/>
      <c r="H78" s="3"/>
    </row>
    <row r="79" spans="1:8" ht="16">
      <c r="A79" s="7"/>
      <c r="B79" s="16"/>
      <c r="C79" s="16"/>
      <c r="D79" s="16"/>
      <c r="E79" s="16"/>
      <c r="F79" s="18"/>
      <c r="G79" s="3"/>
      <c r="H79" s="3"/>
    </row>
    <row r="80" spans="1:8" ht="16">
      <c r="A80" s="7"/>
      <c r="B80" s="16"/>
      <c r="C80" s="16"/>
      <c r="D80" s="16"/>
      <c r="E80" s="16"/>
      <c r="F80" s="18"/>
      <c r="G80" s="3"/>
      <c r="H80" s="3"/>
    </row>
    <row r="81" spans="1:8" ht="16">
      <c r="A81" s="7"/>
      <c r="B81" s="16"/>
      <c r="C81" s="16"/>
      <c r="D81" s="16"/>
      <c r="E81" s="16"/>
      <c r="F81" s="18"/>
      <c r="G81" s="3"/>
      <c r="H81" s="3"/>
    </row>
    <row r="82" spans="1:8" ht="16">
      <c r="A82" s="7"/>
      <c r="B82" s="16"/>
      <c r="C82" s="16"/>
      <c r="D82" s="16"/>
      <c r="E82" s="16"/>
      <c r="F82" s="18"/>
      <c r="G82" s="3"/>
      <c r="H82" s="3"/>
    </row>
    <row r="83" spans="1:8" ht="16">
      <c r="A83" s="7"/>
      <c r="B83" s="16"/>
      <c r="C83" s="16"/>
      <c r="D83" s="16"/>
      <c r="E83" s="16"/>
      <c r="F83" s="18"/>
      <c r="G83" s="3"/>
      <c r="H83" s="3"/>
    </row>
    <row r="84" spans="1:8" ht="16">
      <c r="A84" s="7"/>
      <c r="B84" s="16"/>
      <c r="C84" s="16"/>
      <c r="D84" s="16"/>
      <c r="E84" s="16"/>
      <c r="F84" s="18"/>
      <c r="G84" s="3"/>
      <c r="H84" s="3"/>
    </row>
    <row r="85" spans="1:8" ht="16">
      <c r="A85" s="7"/>
      <c r="B85" s="16"/>
      <c r="C85" s="16"/>
      <c r="D85" s="16"/>
      <c r="E85" s="16"/>
      <c r="F85" s="18"/>
      <c r="G85" s="3"/>
      <c r="H85" s="3"/>
    </row>
    <row r="86" spans="1:8" ht="16">
      <c r="A86" s="7"/>
      <c r="B86" s="16"/>
      <c r="C86" s="16"/>
      <c r="D86" s="16"/>
      <c r="E86" s="16"/>
      <c r="F86" s="18"/>
      <c r="G86" s="3"/>
      <c r="H86" s="3"/>
    </row>
    <row r="87" spans="1:8" ht="16">
      <c r="A87" s="7"/>
      <c r="B87" s="16"/>
      <c r="C87" s="16"/>
      <c r="D87" s="16"/>
      <c r="E87" s="16"/>
      <c r="F87" s="18"/>
      <c r="G87" s="3"/>
      <c r="H87" s="3"/>
    </row>
    <row r="88" spans="1:8" ht="16">
      <c r="A88" s="7"/>
      <c r="B88" s="16"/>
      <c r="C88" s="16"/>
      <c r="D88" s="16"/>
      <c r="E88" s="16"/>
      <c r="F88" s="18"/>
      <c r="G88" s="3"/>
      <c r="H88" s="3"/>
    </row>
    <row r="89" spans="1:8" ht="16">
      <c r="A89" s="7"/>
      <c r="B89" s="16"/>
      <c r="C89" s="16"/>
      <c r="D89" s="16"/>
      <c r="E89" s="16"/>
      <c r="F89" s="18"/>
      <c r="G89" s="3"/>
      <c r="H89" s="3"/>
    </row>
    <row r="90" spans="1:8" ht="16">
      <c r="A90" s="7"/>
      <c r="B90" s="16"/>
      <c r="C90" s="16"/>
      <c r="D90" s="16"/>
      <c r="E90" s="16"/>
      <c r="F90" s="18"/>
      <c r="G90" s="3"/>
      <c r="H90" s="3"/>
    </row>
    <row r="91" spans="1:8" ht="16">
      <c r="A91" s="17"/>
      <c r="B91" s="18"/>
      <c r="C91" s="18"/>
      <c r="D91" s="18"/>
      <c r="E91" s="18"/>
      <c r="F91" s="18"/>
      <c r="G91" s="3"/>
      <c r="H91" s="3"/>
    </row>
    <row r="92" spans="1:8" ht="16">
      <c r="A92" s="17"/>
      <c r="B92" s="18"/>
      <c r="C92" s="18"/>
      <c r="D92" s="18"/>
      <c r="E92" s="18"/>
      <c r="F92" s="18"/>
      <c r="G92" s="3"/>
      <c r="H92" s="3"/>
    </row>
    <row r="93" spans="1:8" ht="16">
      <c r="A93" s="17"/>
      <c r="B93" s="18"/>
      <c r="C93" s="18"/>
      <c r="D93" s="18"/>
      <c r="E93" s="18"/>
      <c r="F93" s="18"/>
      <c r="G93" s="3"/>
      <c r="H93" s="3"/>
    </row>
    <row r="94" spans="1:8" ht="16">
      <c r="A94" s="17"/>
      <c r="B94" s="18"/>
      <c r="C94" s="18"/>
      <c r="D94" s="18"/>
      <c r="E94" s="18"/>
      <c r="F94" s="18"/>
      <c r="G94" s="3"/>
      <c r="H94" s="3"/>
    </row>
    <row r="95" spans="1:8" ht="16">
      <c r="A95" s="17"/>
      <c r="B95" s="18"/>
      <c r="C95" s="18"/>
      <c r="D95" s="18"/>
      <c r="E95" s="18"/>
      <c r="F95" s="18"/>
      <c r="G95" s="3"/>
      <c r="H95" s="3"/>
    </row>
    <row r="96" spans="1:8" ht="16">
      <c r="A96" s="17"/>
      <c r="B96" s="18"/>
      <c r="C96" s="18"/>
      <c r="D96" s="18"/>
      <c r="E96" s="18"/>
      <c r="F96" s="18"/>
      <c r="G96" s="3"/>
      <c r="H96" s="3"/>
    </row>
    <row r="97" spans="1:8" ht="16">
      <c r="A97" s="17"/>
      <c r="B97" s="18"/>
      <c r="C97" s="18"/>
      <c r="D97" s="18"/>
      <c r="E97" s="18"/>
      <c r="F97" s="18"/>
      <c r="G97" s="3"/>
      <c r="H97" s="3"/>
    </row>
    <row r="98" spans="1:8" ht="16">
      <c r="A98" s="17"/>
      <c r="B98" s="18"/>
      <c r="C98" s="18"/>
      <c r="D98" s="18"/>
      <c r="E98" s="18"/>
      <c r="F98" s="18"/>
      <c r="G98" s="3"/>
      <c r="H98" s="3"/>
    </row>
    <row r="99" spans="1:8" ht="16">
      <c r="A99" s="17"/>
      <c r="B99" s="18"/>
      <c r="C99" s="18"/>
      <c r="D99" s="18"/>
      <c r="E99" s="18"/>
      <c r="F99" s="18"/>
      <c r="G99" s="3"/>
      <c r="H99" s="3"/>
    </row>
    <row r="100" spans="1:8" ht="16">
      <c r="A100" s="17"/>
      <c r="B100" s="18"/>
      <c r="C100" s="18"/>
      <c r="D100" s="18"/>
      <c r="E100" s="18"/>
      <c r="F100" s="18"/>
      <c r="G100" s="3"/>
      <c r="H100" s="3"/>
    </row>
    <row r="101" spans="1:8" ht="16">
      <c r="A101" s="17"/>
      <c r="B101" s="18"/>
      <c r="C101" s="18"/>
      <c r="D101" s="18"/>
      <c r="E101" s="18"/>
      <c r="F101" s="18"/>
      <c r="G101" s="3"/>
      <c r="H101" s="3"/>
    </row>
    <row r="102" spans="1:8" ht="16">
      <c r="A102" s="17"/>
      <c r="B102" s="18"/>
      <c r="C102" s="18"/>
      <c r="D102" s="18"/>
      <c r="E102" s="18"/>
      <c r="F102" s="18"/>
      <c r="G102" s="3"/>
      <c r="H102" s="3"/>
    </row>
    <row r="103" spans="1:8" ht="16">
      <c r="A103" s="17"/>
      <c r="B103" s="18"/>
      <c r="C103" s="18"/>
      <c r="D103" s="18"/>
      <c r="E103" s="18"/>
      <c r="F103" s="18"/>
      <c r="G103" s="3"/>
      <c r="H103" s="3"/>
    </row>
    <row r="104" spans="1:8" ht="16">
      <c r="A104" s="17"/>
      <c r="B104" s="18"/>
      <c r="C104" s="18"/>
      <c r="D104" s="18"/>
      <c r="E104" s="18"/>
      <c r="F104" s="18"/>
      <c r="G104" s="3"/>
      <c r="H104" s="3"/>
    </row>
    <row r="105" spans="1:8" ht="16">
      <c r="A105" s="17"/>
      <c r="B105" s="18"/>
      <c r="C105" s="18"/>
      <c r="D105" s="18"/>
      <c r="E105" s="18"/>
      <c r="F105" s="18"/>
      <c r="G105" s="3"/>
      <c r="H105" s="3"/>
    </row>
    <row r="106" spans="1:8" ht="16">
      <c r="A106" s="17"/>
      <c r="B106" s="18"/>
      <c r="C106" s="18"/>
      <c r="D106" s="18"/>
      <c r="E106" s="18"/>
      <c r="F106" s="18"/>
      <c r="G106" s="3"/>
      <c r="H106" s="3"/>
    </row>
    <row r="107" spans="1:8" ht="16">
      <c r="A107" s="17"/>
      <c r="B107" s="18"/>
      <c r="C107" s="18"/>
      <c r="D107" s="18"/>
      <c r="E107" s="18"/>
      <c r="F107" s="18"/>
      <c r="G107" s="3"/>
      <c r="H107" s="3"/>
    </row>
    <row r="108" spans="1:8" ht="16">
      <c r="A108" s="17"/>
      <c r="B108" s="18"/>
      <c r="C108" s="18"/>
      <c r="D108" s="18"/>
      <c r="E108" s="18"/>
      <c r="F108" s="18"/>
      <c r="G108" s="3"/>
      <c r="H108" s="3"/>
    </row>
    <row r="109" spans="1:8" ht="16">
      <c r="A109" s="17"/>
      <c r="B109" s="18"/>
      <c r="C109" s="18"/>
      <c r="D109" s="18"/>
      <c r="E109" s="18"/>
      <c r="F109" s="18"/>
      <c r="G109" s="3"/>
      <c r="H109" s="3"/>
    </row>
    <row r="110" spans="1:8" ht="16">
      <c r="A110" s="17"/>
      <c r="B110" s="18"/>
      <c r="C110" s="18"/>
      <c r="D110" s="18"/>
      <c r="E110" s="18"/>
      <c r="F110" s="18"/>
      <c r="G110" s="3"/>
      <c r="H110" s="3"/>
    </row>
    <row r="111" spans="1:8" ht="16">
      <c r="A111" s="17"/>
      <c r="B111" s="18"/>
      <c r="C111" s="18"/>
      <c r="D111" s="18"/>
      <c r="E111" s="18"/>
      <c r="F111" s="18"/>
      <c r="G111" s="3"/>
      <c r="H111" s="3"/>
    </row>
    <row r="112" spans="1:8" ht="16">
      <c r="A112" s="17"/>
      <c r="B112" s="18"/>
      <c r="C112" s="18"/>
      <c r="D112" s="18"/>
      <c r="E112" s="18"/>
      <c r="F112" s="18"/>
      <c r="G112" s="3"/>
      <c r="H112" s="3"/>
    </row>
    <row r="113" spans="1:9" ht="16">
      <c r="A113" s="17"/>
      <c r="B113" s="18"/>
      <c r="C113" s="18"/>
      <c r="D113" s="18"/>
      <c r="E113" s="18"/>
      <c r="F113" s="18"/>
      <c r="G113" s="3"/>
      <c r="H113" s="3"/>
    </row>
    <row r="114" spans="1:9" ht="16">
      <c r="A114" s="17"/>
      <c r="B114" s="18"/>
      <c r="C114" s="18"/>
      <c r="D114" s="18"/>
      <c r="E114" s="18"/>
      <c r="F114" s="18"/>
      <c r="G114" s="3"/>
      <c r="H114" s="12"/>
    </row>
    <row r="115" spans="1:9" s="13" customFormat="1">
      <c r="A115" s="11"/>
      <c r="B115" s="3"/>
      <c r="C115" s="3"/>
      <c r="D115" s="3"/>
      <c r="E115" s="3"/>
      <c r="F115" s="3"/>
      <c r="G115" s="9"/>
      <c r="H115" s="9"/>
    </row>
    <row r="116" spans="1:9">
      <c r="A116" s="11"/>
      <c r="B116" s="3"/>
      <c r="C116" s="3"/>
      <c r="D116" s="3"/>
      <c r="E116" s="3"/>
      <c r="F116" s="3"/>
      <c r="G116" s="3"/>
      <c r="H116" s="12"/>
    </row>
    <row r="117" spans="1:9">
      <c r="A117" s="11"/>
      <c r="B117" s="3"/>
      <c r="C117" s="3"/>
      <c r="D117" s="3"/>
      <c r="E117" s="3"/>
      <c r="F117" s="3"/>
      <c r="G117" s="3"/>
      <c r="H117" s="12"/>
    </row>
    <row r="118" spans="1:9">
      <c r="A118" s="11"/>
      <c r="B118" s="3"/>
      <c r="C118" s="3"/>
      <c r="D118" s="3"/>
      <c r="E118" s="3"/>
      <c r="F118" s="3"/>
      <c r="G118" s="3"/>
      <c r="H118" s="12"/>
    </row>
    <row r="119" spans="1:9">
      <c r="A119" s="11"/>
      <c r="B119" s="3"/>
      <c r="C119" s="3"/>
      <c r="D119" s="3"/>
      <c r="E119" s="3"/>
      <c r="F119" s="3"/>
      <c r="G119" s="3"/>
      <c r="H119" s="12"/>
    </row>
    <row r="120" spans="1:9">
      <c r="A120" s="11"/>
      <c r="B120" s="3"/>
      <c r="C120" s="3"/>
      <c r="D120" s="3"/>
      <c r="E120" s="3"/>
      <c r="F120" s="3"/>
      <c r="G120" s="3"/>
      <c r="H120" s="12"/>
    </row>
    <row r="121" spans="1:9">
      <c r="A121" s="11"/>
      <c r="B121" s="3"/>
      <c r="C121" s="3"/>
      <c r="D121" s="3"/>
      <c r="E121" s="3"/>
      <c r="F121" s="3"/>
      <c r="G121" s="3"/>
      <c r="H121" s="12"/>
    </row>
    <row r="122" spans="1:9">
      <c r="A122" s="11"/>
      <c r="B122" s="3"/>
      <c r="C122" s="3"/>
      <c r="D122" s="3"/>
      <c r="E122" s="3"/>
      <c r="F122" s="3"/>
      <c r="G122" s="3"/>
      <c r="H122" s="12"/>
    </row>
    <row r="123" spans="1:9">
      <c r="A123" s="11"/>
      <c r="B123" s="3"/>
      <c r="C123" s="3"/>
      <c r="D123" s="3"/>
      <c r="E123" s="3"/>
      <c r="F123" s="3"/>
      <c r="G123" s="3"/>
      <c r="H123" s="12"/>
    </row>
    <row r="124" spans="1:9">
      <c r="A124" s="11"/>
      <c r="B124" s="3"/>
      <c r="C124" s="3"/>
      <c r="D124" s="3"/>
      <c r="E124" s="3"/>
      <c r="F124" s="3"/>
      <c r="G124" s="3"/>
      <c r="H124" s="12"/>
    </row>
    <row r="125" spans="1:9">
      <c r="A125" s="11"/>
      <c r="B125" s="3"/>
      <c r="C125" s="3"/>
      <c r="D125" s="3"/>
      <c r="E125" s="3"/>
      <c r="F125" s="3"/>
      <c r="G125" s="3"/>
      <c r="H125" s="12"/>
    </row>
    <row r="126" spans="1:9">
      <c r="A126" s="11"/>
      <c r="B126" s="3"/>
      <c r="C126" s="3"/>
      <c r="D126" s="3"/>
      <c r="E126" s="3"/>
      <c r="F126" s="3"/>
      <c r="G126" s="3"/>
      <c r="H126" s="3"/>
    </row>
    <row r="127" spans="1:9">
      <c r="A127" s="11"/>
      <c r="B127" s="3"/>
      <c r="C127" s="3"/>
      <c r="D127" s="3"/>
      <c r="E127" s="3"/>
      <c r="F127" s="3"/>
      <c r="G127" s="3"/>
      <c r="H127" s="3"/>
    </row>
    <row r="128" spans="1:9">
      <c r="A128" s="11"/>
      <c r="B128" s="3"/>
      <c r="C128" s="3"/>
      <c r="D128" s="3"/>
      <c r="E128" s="3"/>
      <c r="F128" s="3"/>
      <c r="G128" s="3"/>
      <c r="H128" s="3"/>
      <c r="I128" s="14"/>
    </row>
    <row r="129" spans="1:10">
      <c r="A129" s="11"/>
      <c r="B129" s="3"/>
      <c r="C129" s="3"/>
      <c r="D129" s="3"/>
      <c r="E129" s="3"/>
      <c r="F129" s="3"/>
      <c r="G129" s="3"/>
      <c r="H129" s="3"/>
      <c r="J129" s="14"/>
    </row>
    <row r="130" spans="1:10">
      <c r="A130" s="11"/>
      <c r="B130" s="3"/>
      <c r="C130" s="3"/>
      <c r="D130" s="3"/>
      <c r="E130" s="3"/>
      <c r="F130" s="3"/>
      <c r="G130" s="3"/>
      <c r="H130" s="3"/>
      <c r="J130" s="14"/>
    </row>
    <row r="131" spans="1:10">
      <c r="A131" s="11"/>
      <c r="B131" s="3"/>
      <c r="C131" s="3"/>
      <c r="D131" s="3"/>
      <c r="E131" s="3"/>
      <c r="F131" s="3"/>
      <c r="G131" s="3"/>
      <c r="H131" s="3"/>
      <c r="J131" s="14"/>
    </row>
    <row r="132" spans="1:10">
      <c r="A132" s="11"/>
      <c r="B132" s="3"/>
      <c r="C132" s="3"/>
      <c r="D132" s="3"/>
      <c r="E132" s="3"/>
      <c r="F132" s="3"/>
      <c r="G132" s="3"/>
      <c r="H132" s="3"/>
      <c r="J132" s="14"/>
    </row>
    <row r="133" spans="1:10">
      <c r="A133" s="11"/>
      <c r="B133" s="3"/>
      <c r="C133" s="3"/>
      <c r="D133" s="3"/>
      <c r="E133" s="3"/>
      <c r="F133" s="3"/>
      <c r="G133" s="3"/>
      <c r="H133" s="3"/>
      <c r="J133" s="14"/>
    </row>
    <row r="134" spans="1:10">
      <c r="A134" s="11"/>
      <c r="B134" s="3"/>
      <c r="C134" s="3"/>
      <c r="D134" s="3"/>
      <c r="E134" s="3"/>
      <c r="F134" s="3"/>
      <c r="G134" s="3"/>
      <c r="H134" s="3"/>
      <c r="J134" s="14"/>
    </row>
    <row r="135" spans="1:10">
      <c r="A135" s="11"/>
      <c r="B135" s="3"/>
      <c r="C135" s="3"/>
      <c r="D135" s="3"/>
      <c r="E135" s="3"/>
      <c r="F135" s="3"/>
      <c r="G135" s="3"/>
      <c r="H135" s="3"/>
      <c r="J135" s="14"/>
    </row>
    <row r="136" spans="1:10">
      <c r="A136" s="11"/>
      <c r="B136" s="3"/>
      <c r="C136" s="3"/>
      <c r="D136" s="3"/>
      <c r="E136" s="3"/>
      <c r="F136" s="3"/>
      <c r="G136" s="3"/>
      <c r="H136" s="3"/>
      <c r="J136" s="14"/>
    </row>
    <row r="137" spans="1:10">
      <c r="A137" s="11"/>
      <c r="B137" s="3"/>
      <c r="C137" s="3"/>
      <c r="D137" s="3"/>
      <c r="E137" s="3"/>
      <c r="F137" s="3"/>
      <c r="G137" s="3"/>
      <c r="H137" s="3"/>
      <c r="J137" s="14"/>
    </row>
    <row r="138" spans="1:10">
      <c r="A138" s="11"/>
      <c r="B138" s="3"/>
      <c r="C138" s="3"/>
      <c r="D138" s="3"/>
      <c r="E138" s="3"/>
      <c r="F138" s="3"/>
      <c r="G138" s="3"/>
      <c r="H138" s="3"/>
      <c r="J138" s="14"/>
    </row>
    <row r="139" spans="1:10">
      <c r="A139" s="11"/>
      <c r="B139" s="3"/>
      <c r="C139" s="3"/>
      <c r="D139" s="3"/>
      <c r="E139" s="3"/>
      <c r="F139" s="3"/>
      <c r="G139" s="3"/>
      <c r="H139" s="3"/>
      <c r="J139" s="14"/>
    </row>
    <row r="140" spans="1:10">
      <c r="A140" s="11"/>
      <c r="B140" s="3"/>
      <c r="C140" s="3"/>
      <c r="D140" s="3"/>
      <c r="E140" s="3"/>
      <c r="F140" s="3"/>
      <c r="G140" s="3"/>
      <c r="H140" s="3"/>
      <c r="J140" s="14"/>
    </row>
    <row r="141" spans="1:10">
      <c r="A141" s="11"/>
      <c r="B141" s="3"/>
      <c r="C141" s="3"/>
      <c r="D141" s="3"/>
      <c r="E141" s="3"/>
      <c r="F141" s="3"/>
      <c r="G141" s="3"/>
      <c r="H141" s="3"/>
    </row>
    <row r="142" spans="1:10">
      <c r="A142" s="11"/>
      <c r="B142" s="3"/>
      <c r="C142" s="3"/>
      <c r="D142" s="3"/>
      <c r="E142" s="3"/>
      <c r="F142" s="3"/>
      <c r="G142" s="3"/>
      <c r="H142" s="3"/>
    </row>
    <row r="143" spans="1:10">
      <c r="A143" s="11"/>
      <c r="B143" s="3"/>
      <c r="C143" s="3"/>
      <c r="D143" s="3"/>
      <c r="E143" s="3"/>
      <c r="F143" s="3"/>
      <c r="G143" s="3"/>
      <c r="H143" s="3"/>
      <c r="I143" s="14"/>
    </row>
    <row r="144" spans="1:10">
      <c r="A144" s="11"/>
      <c r="B144" s="3"/>
      <c r="C144" s="3"/>
      <c r="D144" s="3"/>
      <c r="E144" s="3"/>
      <c r="F144" s="3"/>
      <c r="G144" s="3"/>
      <c r="H144" s="3"/>
      <c r="I144" s="14"/>
    </row>
    <row r="145" spans="1:9">
      <c r="A145" s="11"/>
      <c r="B145" s="3"/>
      <c r="C145" s="3"/>
      <c r="D145" s="3"/>
      <c r="E145" s="3"/>
      <c r="F145" s="3"/>
      <c r="G145" s="3"/>
      <c r="H145" s="3"/>
      <c r="I145" s="14"/>
    </row>
    <row r="146" spans="1:9">
      <c r="A146" s="11"/>
      <c r="B146" s="3"/>
      <c r="C146" s="3"/>
      <c r="D146" s="3"/>
      <c r="E146" s="3"/>
      <c r="F146" s="3"/>
      <c r="G146" s="3"/>
      <c r="H146" s="3"/>
      <c r="I146" s="14"/>
    </row>
    <row r="147" spans="1:9">
      <c r="A147" s="11"/>
      <c r="B147" s="3"/>
      <c r="C147" s="3"/>
      <c r="D147" s="3"/>
      <c r="E147" s="3"/>
      <c r="F147" s="3"/>
      <c r="G147" s="3"/>
      <c r="H147" s="3"/>
      <c r="I147" s="14"/>
    </row>
    <row r="148" spans="1:9">
      <c r="A148" s="11"/>
      <c r="B148" s="3"/>
      <c r="C148" s="3"/>
      <c r="D148" s="3"/>
      <c r="E148" s="3"/>
      <c r="F148" s="3"/>
      <c r="G148" s="3"/>
      <c r="H148" s="3"/>
      <c r="I148" s="14"/>
    </row>
    <row r="149" spans="1:9">
      <c r="A149" s="11"/>
      <c r="B149" s="3"/>
      <c r="C149" s="3"/>
      <c r="D149" s="3"/>
      <c r="E149" s="3"/>
      <c r="F149" s="3"/>
      <c r="G149" s="3"/>
      <c r="H149" s="3"/>
      <c r="I149" s="14"/>
    </row>
    <row r="150" spans="1:9">
      <c r="A150" s="11"/>
      <c r="B150" s="3"/>
      <c r="C150" s="3"/>
      <c r="D150" s="3"/>
      <c r="E150" s="3"/>
      <c r="F150" s="3"/>
      <c r="G150" s="3"/>
      <c r="H150" s="3"/>
      <c r="I150" s="14"/>
    </row>
    <row r="151" spans="1:9">
      <c r="A151" s="11"/>
      <c r="B151" s="3"/>
      <c r="C151" s="3"/>
      <c r="D151" s="3"/>
      <c r="E151" s="3"/>
      <c r="F151" s="3"/>
      <c r="G151" s="3"/>
      <c r="H151" s="3"/>
      <c r="I151" s="14"/>
    </row>
    <row r="152" spans="1:9">
      <c r="A152" s="11"/>
      <c r="B152" s="3"/>
      <c r="C152" s="3"/>
      <c r="D152" s="3"/>
      <c r="E152" s="3"/>
      <c r="F152" s="3"/>
      <c r="G152" s="3"/>
      <c r="H152" s="3"/>
      <c r="I152" s="14"/>
    </row>
    <row r="153" spans="1:9">
      <c r="A153" s="11"/>
      <c r="B153" s="3"/>
      <c r="C153" s="3"/>
      <c r="D153" s="3"/>
      <c r="E153" s="3"/>
      <c r="F153" s="3"/>
      <c r="G153" s="3"/>
      <c r="H153" s="3"/>
      <c r="I153" s="14"/>
    </row>
    <row r="154" spans="1:9">
      <c r="A154" s="11"/>
      <c r="B154" s="3"/>
      <c r="C154" s="3"/>
      <c r="D154" s="3"/>
      <c r="E154" s="3"/>
      <c r="F154" s="3"/>
      <c r="G154" s="3"/>
      <c r="H154" s="3"/>
      <c r="I154" s="14"/>
    </row>
    <row r="155" spans="1:9">
      <c r="A155" s="11"/>
      <c r="B155" s="3"/>
      <c r="C155" s="3"/>
      <c r="D155" s="3"/>
      <c r="E155" s="3"/>
      <c r="F155" s="3"/>
      <c r="G155" s="3"/>
      <c r="H155" s="3"/>
      <c r="I155" s="14"/>
    </row>
    <row r="156" spans="1:9">
      <c r="A156" s="11"/>
      <c r="B156" s="3"/>
      <c r="C156" s="3"/>
      <c r="D156" s="3"/>
      <c r="E156" s="3"/>
      <c r="F156" s="3"/>
      <c r="G156" s="3"/>
      <c r="H156" s="3"/>
      <c r="I156" s="14"/>
    </row>
    <row r="157" spans="1:9">
      <c r="A157" s="11"/>
      <c r="B157" s="3"/>
      <c r="C157" s="3"/>
      <c r="D157" s="3"/>
      <c r="E157" s="3"/>
      <c r="F157" s="3"/>
      <c r="G157" s="3"/>
      <c r="H157" s="3"/>
      <c r="I157" s="14"/>
    </row>
    <row r="158" spans="1:9">
      <c r="A158" s="11"/>
      <c r="B158" s="3"/>
      <c r="C158" s="3"/>
      <c r="D158" s="3"/>
      <c r="E158" s="3"/>
      <c r="F158" s="3"/>
      <c r="G158" s="3"/>
      <c r="H158" s="3"/>
      <c r="I158" s="14"/>
    </row>
    <row r="159" spans="1:9">
      <c r="A159" s="11"/>
      <c r="B159" s="3"/>
      <c r="C159" s="3"/>
      <c r="D159" s="3"/>
      <c r="E159" s="3"/>
      <c r="F159" s="3"/>
      <c r="G159" s="3"/>
      <c r="H159" s="3"/>
      <c r="I159" s="14"/>
    </row>
    <row r="160" spans="1:9">
      <c r="A160" s="11"/>
      <c r="B160" s="3"/>
      <c r="C160" s="3"/>
      <c r="D160" s="3"/>
      <c r="E160" s="3"/>
      <c r="F160" s="3"/>
      <c r="G160" s="3"/>
      <c r="H160" s="3"/>
      <c r="I160" s="14"/>
    </row>
    <row r="161" spans="1:9">
      <c r="A161" s="11"/>
      <c r="B161" s="3"/>
      <c r="C161" s="3"/>
      <c r="D161" s="3"/>
      <c r="E161" s="3"/>
      <c r="F161" s="3"/>
      <c r="G161" s="3"/>
      <c r="H161" s="3"/>
      <c r="I161" s="14"/>
    </row>
    <row r="162" spans="1:9">
      <c r="A162" s="11"/>
      <c r="B162" s="3"/>
      <c r="C162" s="3"/>
      <c r="D162" s="3"/>
      <c r="E162" s="3"/>
      <c r="F162" s="3"/>
      <c r="G162" s="3"/>
      <c r="H162" s="3"/>
      <c r="I162" s="14"/>
    </row>
    <row r="163" spans="1:9">
      <c r="A163" s="11"/>
      <c r="B163" s="3"/>
      <c r="C163" s="3"/>
      <c r="D163" s="3"/>
      <c r="E163" s="3"/>
      <c r="F163" s="3"/>
      <c r="G163" s="3"/>
      <c r="H163" s="3"/>
      <c r="I163" s="14"/>
    </row>
    <row r="164" spans="1:9">
      <c r="A164" s="11"/>
      <c r="B164" s="3"/>
      <c r="C164" s="3"/>
      <c r="D164" s="3"/>
      <c r="E164" s="3"/>
      <c r="F164" s="3"/>
      <c r="G164" s="3"/>
      <c r="H164" s="3"/>
      <c r="I164" s="14"/>
    </row>
    <row r="165" spans="1:9">
      <c r="A165" s="11"/>
      <c r="B165" s="3"/>
      <c r="C165" s="3"/>
      <c r="D165" s="3"/>
      <c r="E165" s="3"/>
      <c r="F165" s="3"/>
      <c r="G165" s="3"/>
      <c r="H165" s="3"/>
      <c r="I165" s="14"/>
    </row>
    <row r="166" spans="1:9">
      <c r="A166" s="11"/>
      <c r="B166" s="3"/>
      <c r="C166" s="3"/>
      <c r="D166" s="3"/>
      <c r="E166" s="3"/>
      <c r="F166" s="3"/>
      <c r="G166" s="3"/>
      <c r="H166" s="3"/>
      <c r="I166" s="14"/>
    </row>
    <row r="167" spans="1:9">
      <c r="A167" s="11"/>
      <c r="B167" s="3"/>
      <c r="C167" s="3"/>
      <c r="D167" s="3"/>
      <c r="E167" s="3"/>
      <c r="F167" s="3"/>
      <c r="G167" s="3"/>
      <c r="H167" s="3"/>
      <c r="I167" s="14"/>
    </row>
    <row r="168" spans="1:9">
      <c r="A168" s="11"/>
      <c r="B168" s="3"/>
      <c r="C168" s="3"/>
      <c r="D168" s="3"/>
      <c r="E168" s="3"/>
      <c r="F168" s="3"/>
      <c r="G168" s="3"/>
      <c r="H168" s="3"/>
      <c r="I168" s="14"/>
    </row>
    <row r="169" spans="1:9">
      <c r="A169" s="11"/>
      <c r="B169" s="3"/>
      <c r="C169" s="3"/>
      <c r="D169" s="3"/>
      <c r="E169" s="3"/>
      <c r="F169" s="3"/>
      <c r="G169" s="3"/>
      <c r="H169" s="3"/>
      <c r="I169" s="14"/>
    </row>
    <row r="170" spans="1:9">
      <c r="A170" s="11"/>
      <c r="B170" s="3"/>
      <c r="C170" s="3"/>
      <c r="D170" s="3"/>
      <c r="E170" s="3"/>
      <c r="F170" s="3"/>
      <c r="G170" s="3"/>
      <c r="H170" s="3"/>
      <c r="I170" s="14"/>
    </row>
    <row r="171" spans="1:9">
      <c r="A171" s="11"/>
      <c r="B171" s="3"/>
      <c r="C171" s="3"/>
      <c r="D171" s="3"/>
      <c r="E171" s="3"/>
      <c r="F171" s="3"/>
      <c r="G171" s="3"/>
      <c r="H171" s="3"/>
      <c r="I171" s="14"/>
    </row>
    <row r="172" spans="1:9">
      <c r="A172" s="11"/>
      <c r="B172" s="3"/>
      <c r="C172" s="3"/>
      <c r="D172" s="3"/>
      <c r="E172" s="3"/>
      <c r="F172" s="3"/>
      <c r="G172" s="3"/>
      <c r="H172" s="3"/>
      <c r="I172" s="14"/>
    </row>
    <row r="173" spans="1:9">
      <c r="A173" s="11"/>
      <c r="B173" s="3"/>
      <c r="C173" s="3"/>
      <c r="D173" s="3"/>
      <c r="E173" s="3"/>
      <c r="F173" s="3"/>
      <c r="G173" s="3"/>
      <c r="H173" s="3"/>
      <c r="I173" s="14"/>
    </row>
    <row r="174" spans="1:9">
      <c r="A174" s="11"/>
      <c r="B174" s="3"/>
      <c r="C174" s="3"/>
      <c r="D174" s="3"/>
      <c r="E174" s="3"/>
      <c r="F174" s="3"/>
      <c r="G174" s="3"/>
      <c r="H174" s="3"/>
      <c r="I174" s="14"/>
    </row>
    <row r="175" spans="1:9">
      <c r="A175" s="11"/>
      <c r="B175" s="3"/>
      <c r="C175" s="3"/>
      <c r="D175" s="3"/>
      <c r="E175" s="3"/>
      <c r="F175" s="3"/>
      <c r="G175" s="3"/>
      <c r="H175" s="3"/>
      <c r="I175" s="14"/>
    </row>
    <row r="176" spans="1:9">
      <c r="A176" s="11"/>
      <c r="B176" s="3"/>
      <c r="C176" s="3"/>
      <c r="D176" s="3"/>
      <c r="E176" s="3"/>
      <c r="F176" s="3"/>
      <c r="G176" s="3"/>
      <c r="H176" s="3"/>
      <c r="I176" s="14"/>
    </row>
    <row r="177" spans="1:9">
      <c r="A177" s="11"/>
      <c r="B177" s="3"/>
      <c r="C177" s="3"/>
      <c r="D177" s="3"/>
      <c r="E177" s="3"/>
      <c r="F177" s="3"/>
      <c r="G177" s="3"/>
      <c r="H177" s="3"/>
      <c r="I177" s="14"/>
    </row>
    <row r="178" spans="1:9">
      <c r="A178" s="11"/>
      <c r="B178" s="3"/>
      <c r="C178" s="3"/>
      <c r="D178" s="3"/>
      <c r="E178" s="3"/>
      <c r="I178" s="14"/>
    </row>
    <row r="179" spans="1:9">
      <c r="I179" s="14"/>
    </row>
    <row r="180" spans="1:9">
      <c r="I180" s="14"/>
    </row>
    <row r="181" spans="1:9">
      <c r="I181" s="14"/>
    </row>
    <row r="182" spans="1:9">
      <c r="I182" s="14"/>
    </row>
    <row r="183" spans="1:9">
      <c r="I183" s="14"/>
    </row>
    <row r="184" spans="1:9">
      <c r="I184" s="14"/>
    </row>
    <row r="185" spans="1:9">
      <c r="I185" s="14"/>
    </row>
    <row r="186" spans="1:9">
      <c r="I186" s="14"/>
    </row>
    <row r="187" spans="1:9">
      <c r="I187" s="14"/>
    </row>
    <row r="188" spans="1:9">
      <c r="I188" s="14"/>
    </row>
    <row r="189" spans="1:9" ht="80.25" customHeight="1">
      <c r="I189" s="14"/>
    </row>
    <row r="190" spans="1:9" ht="29.25" customHeight="1">
      <c r="I190" s="14"/>
    </row>
  </sheetData>
  <mergeCells count="24">
    <mergeCell ref="C67:E67"/>
    <mergeCell ref="C68:E68"/>
    <mergeCell ref="C69:E69"/>
    <mergeCell ref="C70:E70"/>
    <mergeCell ref="C71:E71"/>
    <mergeCell ref="B58:C58"/>
    <mergeCell ref="B59:C59"/>
    <mergeCell ref="B60:C60"/>
    <mergeCell ref="B61:C61"/>
    <mergeCell ref="B62:C62"/>
    <mergeCell ref="B24:D24"/>
    <mergeCell ref="B54:C54"/>
    <mergeCell ref="B55:C55"/>
    <mergeCell ref="B56:C56"/>
    <mergeCell ref="B57:C57"/>
    <mergeCell ref="B30:D30"/>
    <mergeCell ref="B31:D31"/>
    <mergeCell ref="B32:D32"/>
    <mergeCell ref="B33:D33"/>
    <mergeCell ref="B25:D25"/>
    <mergeCell ref="B26:D26"/>
    <mergeCell ref="B27:D27"/>
    <mergeCell ref="B28:D28"/>
    <mergeCell ref="C29:D2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FDAF-CC1F-2441-B886-AAC602FD3571}">
  <sheetPr>
    <tabColor theme="9" tint="0.59999389629810485"/>
  </sheetPr>
  <dimension ref="A1:D61"/>
  <sheetViews>
    <sheetView zoomScale="80" zoomScaleNormal="80" workbookViewId="0">
      <selection activeCell="G21" sqref="G21"/>
    </sheetView>
  </sheetViews>
  <sheetFormatPr baseColWidth="10" defaultColWidth="11" defaultRowHeight="16"/>
  <cols>
    <col min="1" max="1" width="14.33203125" style="18" customWidth="1"/>
    <col min="2" max="3" width="11" style="18"/>
    <col min="4" max="4" width="12.33203125" style="18" customWidth="1"/>
    <col min="5" max="16384" width="11" style="18"/>
  </cols>
  <sheetData>
    <row r="1" spans="1:4">
      <c r="A1" s="67" t="s">
        <v>25</v>
      </c>
      <c r="B1" s="67" t="s">
        <v>24</v>
      </c>
      <c r="C1" s="67" t="s">
        <v>51</v>
      </c>
      <c r="D1" s="71" t="s">
        <v>53</v>
      </c>
    </row>
    <row r="2" spans="1:4">
      <c r="A2" s="68">
        <v>1500000</v>
      </c>
      <c r="B2" s="70">
        <v>300</v>
      </c>
      <c r="C2" s="69">
        <v>0</v>
      </c>
    </row>
    <row r="3" spans="1:4">
      <c r="A3" s="68">
        <v>1550000</v>
      </c>
      <c r="B3" s="70">
        <v>295</v>
      </c>
      <c r="C3" s="69">
        <v>0</v>
      </c>
    </row>
    <row r="4" spans="1:4">
      <c r="A4" s="68">
        <v>1600000</v>
      </c>
      <c r="B4" s="70">
        <v>290</v>
      </c>
      <c r="C4" s="69">
        <v>0</v>
      </c>
    </row>
    <row r="5" spans="1:4">
      <c r="A5" s="68">
        <v>1650000</v>
      </c>
      <c r="B5" s="70">
        <v>285</v>
      </c>
      <c r="C5" s="69">
        <v>0</v>
      </c>
    </row>
    <row r="6" spans="1:4">
      <c r="A6" s="68">
        <v>1700000</v>
      </c>
      <c r="B6" s="70">
        <v>280</v>
      </c>
      <c r="C6" s="69">
        <v>0</v>
      </c>
    </row>
    <row r="7" spans="1:4">
      <c r="A7" s="68">
        <v>1750000</v>
      </c>
      <c r="B7" s="70">
        <v>275</v>
      </c>
      <c r="C7" s="69">
        <v>0</v>
      </c>
    </row>
    <row r="8" spans="1:4">
      <c r="A8" s="68">
        <v>1800000</v>
      </c>
      <c r="B8" s="70">
        <v>270</v>
      </c>
      <c r="C8" s="69">
        <v>0</v>
      </c>
    </row>
    <row r="9" spans="1:4">
      <c r="A9" s="68">
        <v>1850000</v>
      </c>
      <c r="B9" s="70">
        <v>265</v>
      </c>
      <c r="C9" s="69">
        <v>0</v>
      </c>
    </row>
    <row r="10" spans="1:4">
      <c r="A10" s="68">
        <v>1900000</v>
      </c>
      <c r="B10" s="70">
        <v>260</v>
      </c>
      <c r="C10" s="69">
        <v>0</v>
      </c>
    </row>
    <row r="11" spans="1:4">
      <c r="A11" s="68">
        <v>1950000</v>
      </c>
      <c r="B11" s="70">
        <v>255</v>
      </c>
      <c r="C11" s="69">
        <v>0</v>
      </c>
    </row>
    <row r="12" spans="1:4">
      <c r="A12" s="68">
        <v>2000000</v>
      </c>
      <c r="B12" s="70">
        <v>250</v>
      </c>
      <c r="C12" s="69">
        <v>0</v>
      </c>
    </row>
    <row r="13" spans="1:4">
      <c r="A13" s="68">
        <v>2050000</v>
      </c>
      <c r="B13" s="70">
        <v>245</v>
      </c>
      <c r="C13" s="69">
        <v>0</v>
      </c>
    </row>
    <row r="14" spans="1:4">
      <c r="A14" s="68">
        <v>2100000</v>
      </c>
      <c r="B14" s="70">
        <v>240</v>
      </c>
      <c r="C14" s="69">
        <v>0</v>
      </c>
    </row>
    <row r="15" spans="1:4">
      <c r="A15" s="68">
        <v>2150000</v>
      </c>
      <c r="B15" s="70">
        <v>235</v>
      </c>
      <c r="C15" s="69">
        <v>0</v>
      </c>
    </row>
    <row r="16" spans="1:4">
      <c r="A16" s="68">
        <v>2200000</v>
      </c>
      <c r="B16" s="70">
        <v>230</v>
      </c>
      <c r="C16" s="69">
        <v>0</v>
      </c>
    </row>
    <row r="17" spans="1:3">
      <c r="A17" s="68">
        <v>2250000</v>
      </c>
      <c r="B17" s="70">
        <v>225</v>
      </c>
      <c r="C17" s="69">
        <v>0</v>
      </c>
    </row>
    <row r="18" spans="1:3">
      <c r="A18" s="68">
        <v>2300000</v>
      </c>
      <c r="B18" s="70">
        <v>220</v>
      </c>
      <c r="C18" s="69">
        <v>0</v>
      </c>
    </row>
    <row r="19" spans="1:3">
      <c r="A19" s="68">
        <v>2350000</v>
      </c>
      <c r="B19" s="70">
        <v>215</v>
      </c>
      <c r="C19" s="69">
        <v>0</v>
      </c>
    </row>
    <row r="20" spans="1:3">
      <c r="A20" s="68">
        <v>2400000</v>
      </c>
      <c r="B20" s="70">
        <v>210</v>
      </c>
      <c r="C20" s="69">
        <v>0</v>
      </c>
    </row>
    <row r="21" spans="1:3">
      <c r="A21" s="68">
        <v>2450000</v>
      </c>
      <c r="B21" s="70">
        <v>205</v>
      </c>
      <c r="C21" s="69">
        <v>0</v>
      </c>
    </row>
    <row r="22" spans="1:3">
      <c r="A22" s="68">
        <v>2500000</v>
      </c>
      <c r="B22" s="70">
        <v>200</v>
      </c>
      <c r="C22" s="69">
        <v>0</v>
      </c>
    </row>
    <row r="23" spans="1:3">
      <c r="A23" s="68">
        <v>2550000</v>
      </c>
      <c r="B23" s="70">
        <v>195</v>
      </c>
      <c r="C23" s="69">
        <v>0</v>
      </c>
    </row>
    <row r="24" spans="1:3">
      <c r="A24" s="68">
        <v>2600000</v>
      </c>
      <c r="B24" s="70">
        <v>190</v>
      </c>
      <c r="C24" s="69">
        <v>0</v>
      </c>
    </row>
    <row r="25" spans="1:3">
      <c r="A25" s="68">
        <v>2650000</v>
      </c>
      <c r="B25" s="70">
        <v>185</v>
      </c>
      <c r="C25" s="69">
        <v>0</v>
      </c>
    </row>
    <row r="26" spans="1:3">
      <c r="A26" s="68">
        <v>2700000</v>
      </c>
      <c r="B26" s="70">
        <v>180</v>
      </c>
      <c r="C26" s="69">
        <v>0</v>
      </c>
    </row>
    <row r="27" spans="1:3">
      <c r="A27" s="68">
        <v>2750000</v>
      </c>
      <c r="B27" s="70">
        <v>175</v>
      </c>
      <c r="C27" s="69">
        <v>0</v>
      </c>
    </row>
    <row r="28" spans="1:3">
      <c r="A28" s="68">
        <v>2800000</v>
      </c>
      <c r="B28" s="70">
        <v>170</v>
      </c>
      <c r="C28" s="69">
        <v>0</v>
      </c>
    </row>
    <row r="29" spans="1:3">
      <c r="A29" s="68">
        <v>2850000</v>
      </c>
      <c r="B29" s="70">
        <v>165</v>
      </c>
      <c r="C29" s="69">
        <v>0</v>
      </c>
    </row>
    <row r="30" spans="1:3">
      <c r="A30" s="68">
        <v>2900000</v>
      </c>
      <c r="B30" s="70">
        <v>160</v>
      </c>
      <c r="C30" s="69">
        <v>0</v>
      </c>
    </row>
    <row r="31" spans="1:3">
      <c r="A31" s="68">
        <v>2950000</v>
      </c>
      <c r="B31" s="70">
        <v>155</v>
      </c>
      <c r="C31" s="69">
        <v>0</v>
      </c>
    </row>
    <row r="32" spans="1:3">
      <c r="A32" s="68">
        <v>3000000</v>
      </c>
      <c r="B32" s="70">
        <v>150</v>
      </c>
      <c r="C32" s="69">
        <v>0</v>
      </c>
    </row>
    <row r="33" spans="1:3">
      <c r="A33" s="68">
        <v>3050000</v>
      </c>
      <c r="B33" s="70">
        <v>147</v>
      </c>
      <c r="C33" s="69">
        <v>0</v>
      </c>
    </row>
    <row r="34" spans="1:3">
      <c r="A34" s="68">
        <v>3100000</v>
      </c>
      <c r="B34" s="70">
        <v>144</v>
      </c>
      <c r="C34" s="69">
        <v>0</v>
      </c>
    </row>
    <row r="35" spans="1:3">
      <c r="A35" s="68">
        <v>3150000</v>
      </c>
      <c r="B35" s="70">
        <v>141</v>
      </c>
      <c r="C35" s="69">
        <v>0</v>
      </c>
    </row>
    <row r="36" spans="1:3">
      <c r="A36" s="68">
        <v>3200000</v>
      </c>
      <c r="B36" s="70">
        <v>138</v>
      </c>
      <c r="C36" s="69">
        <v>0</v>
      </c>
    </row>
    <row r="37" spans="1:3">
      <c r="A37" s="68">
        <v>3250000</v>
      </c>
      <c r="B37" s="70">
        <v>135</v>
      </c>
      <c r="C37" s="69">
        <v>0</v>
      </c>
    </row>
    <row r="38" spans="1:3">
      <c r="A38" s="68">
        <v>3300000</v>
      </c>
      <c r="B38" s="70">
        <v>132</v>
      </c>
      <c r="C38" s="69">
        <v>0</v>
      </c>
    </row>
    <row r="39" spans="1:3">
      <c r="A39" s="68">
        <v>3350000</v>
      </c>
      <c r="B39" s="70">
        <v>129</v>
      </c>
      <c r="C39" s="69">
        <v>0</v>
      </c>
    </row>
    <row r="40" spans="1:3">
      <c r="A40" s="68">
        <v>3400000</v>
      </c>
      <c r="B40" s="70">
        <v>126</v>
      </c>
      <c r="C40" s="69">
        <v>0</v>
      </c>
    </row>
    <row r="41" spans="1:3">
      <c r="A41" s="68">
        <v>3450000</v>
      </c>
      <c r="B41" s="70">
        <v>123</v>
      </c>
      <c r="C41" s="69">
        <v>0</v>
      </c>
    </row>
    <row r="42" spans="1:3">
      <c r="A42" s="68">
        <v>3500000</v>
      </c>
      <c r="B42" s="70">
        <v>120</v>
      </c>
      <c r="C42" s="69">
        <v>0</v>
      </c>
    </row>
    <row r="43" spans="1:3">
      <c r="A43" s="68">
        <v>3550000</v>
      </c>
      <c r="B43" s="70">
        <v>117</v>
      </c>
      <c r="C43" s="69">
        <v>0</v>
      </c>
    </row>
    <row r="44" spans="1:3">
      <c r="A44" s="68">
        <v>3600000</v>
      </c>
      <c r="B44" s="70">
        <v>114</v>
      </c>
      <c r="C44" s="69">
        <v>0</v>
      </c>
    </row>
    <row r="45" spans="1:3">
      <c r="A45" s="68">
        <v>3650000</v>
      </c>
      <c r="B45" s="70">
        <v>111</v>
      </c>
      <c r="C45" s="69">
        <v>0</v>
      </c>
    </row>
    <row r="46" spans="1:3">
      <c r="A46" s="68">
        <v>3700000</v>
      </c>
      <c r="B46" s="70">
        <v>108</v>
      </c>
      <c r="C46" s="69">
        <v>0</v>
      </c>
    </row>
    <row r="47" spans="1:3">
      <c r="A47" s="68">
        <v>3750000</v>
      </c>
      <c r="B47" s="70">
        <v>105</v>
      </c>
      <c r="C47" s="69">
        <v>0</v>
      </c>
    </row>
    <row r="48" spans="1:3">
      <c r="A48" s="68">
        <v>3800000</v>
      </c>
      <c r="B48" s="70">
        <v>102</v>
      </c>
      <c r="C48" s="69">
        <v>0</v>
      </c>
    </row>
    <row r="49" spans="1:3">
      <c r="A49" s="68">
        <v>3850000</v>
      </c>
      <c r="B49" s="70">
        <v>99</v>
      </c>
      <c r="C49" s="69">
        <v>0</v>
      </c>
    </row>
    <row r="50" spans="1:3">
      <c r="A50" s="68">
        <v>3900000</v>
      </c>
      <c r="B50" s="70">
        <v>96</v>
      </c>
      <c r="C50" s="69">
        <v>0</v>
      </c>
    </row>
    <row r="51" spans="1:3">
      <c r="A51" s="68">
        <v>3950000</v>
      </c>
      <c r="B51" s="70">
        <v>93</v>
      </c>
      <c r="C51" s="69">
        <v>0</v>
      </c>
    </row>
    <row r="52" spans="1:3">
      <c r="A52" s="68">
        <v>4000000</v>
      </c>
      <c r="B52" s="70">
        <v>90</v>
      </c>
      <c r="C52" s="69">
        <v>0</v>
      </c>
    </row>
    <row r="53" spans="1:3">
      <c r="A53" s="68">
        <v>4050000</v>
      </c>
      <c r="B53" s="70">
        <v>80</v>
      </c>
      <c r="C53" s="69">
        <v>0</v>
      </c>
    </row>
    <row r="54" spans="1:3">
      <c r="A54" s="68">
        <v>4100000</v>
      </c>
      <c r="B54" s="70">
        <v>70</v>
      </c>
      <c r="C54" s="69">
        <v>0</v>
      </c>
    </row>
    <row r="55" spans="1:3">
      <c r="A55" s="68">
        <v>4150000</v>
      </c>
      <c r="B55" s="70">
        <v>60</v>
      </c>
      <c r="C55" s="69">
        <v>0</v>
      </c>
    </row>
    <row r="56" spans="1:3">
      <c r="A56" s="68">
        <v>4200000</v>
      </c>
      <c r="B56" s="70">
        <v>50</v>
      </c>
      <c r="C56" s="69">
        <v>0</v>
      </c>
    </row>
    <row r="57" spans="1:3">
      <c r="A57" s="68">
        <v>4250000</v>
      </c>
      <c r="B57" s="70">
        <v>40</v>
      </c>
      <c r="C57" s="69">
        <v>0</v>
      </c>
    </row>
    <row r="58" spans="1:3">
      <c r="A58" s="68">
        <v>4300000</v>
      </c>
      <c r="B58" s="70">
        <v>30</v>
      </c>
      <c r="C58" s="69">
        <v>0</v>
      </c>
    </row>
    <row r="59" spans="1:3">
      <c r="A59" s="68">
        <v>4350000</v>
      </c>
      <c r="B59" s="70">
        <v>20</v>
      </c>
      <c r="C59" s="69">
        <v>0</v>
      </c>
    </row>
    <row r="60" spans="1:3">
      <c r="A60" s="68">
        <v>4400000</v>
      </c>
      <c r="B60" s="70">
        <v>10</v>
      </c>
      <c r="C60" s="69">
        <v>0</v>
      </c>
    </row>
    <row r="61" spans="1:3">
      <c r="A61" s="68">
        <v>4450000</v>
      </c>
      <c r="B61" s="70">
        <v>0</v>
      </c>
      <c r="C61" s="69">
        <v>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Toelichting</vt:lpstr>
      <vt:lpstr>Total cost of usage 13 jaar </vt:lpstr>
      <vt:lpstr>Scoretabel</vt:lpstr>
      <vt:lpstr>Toelichting!_Toc44522688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Reitsma-Hooijmans</dc:creator>
  <cp:keywords/>
  <dc:description/>
  <cp:lastModifiedBy>Karin Reits</cp:lastModifiedBy>
  <cp:lastPrinted>2020-07-08T15:43:34Z</cp:lastPrinted>
  <dcterms:created xsi:type="dcterms:W3CDTF">2020-06-13T18:18:08Z</dcterms:created>
  <dcterms:modified xsi:type="dcterms:W3CDTF">2020-07-08T15:43:49Z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a718395-49d7-446a-8106-6756e5d3d588_Enabled">
    <vt:lpwstr>True</vt:lpwstr>
  </property>
  <property fmtid="{D5CDD505-2E9C-101B-9397-08002B2CF9AE}" pid="3" name="MSIP_Label_1a718395-49d7-446a-8106-6756e5d3d588_SiteId">
    <vt:lpwstr>476a641b-841a-4350-b906-22d459b1bbaf</vt:lpwstr>
  </property>
  <property fmtid="{D5CDD505-2E9C-101B-9397-08002B2CF9AE}" pid="4" name="MSIP_Label_1a718395-49d7-446a-8106-6756e5d3d588_Owner">
    <vt:lpwstr>Halil.Basyurt@Werksaamwf.nl</vt:lpwstr>
  </property>
  <property fmtid="{D5CDD505-2E9C-101B-9397-08002B2CF9AE}" pid="5" name="MSIP_Label_1a718395-49d7-446a-8106-6756e5d3d588_SetDate">
    <vt:lpwstr>2020-07-01T12:33:43.2504837Z</vt:lpwstr>
  </property>
  <property fmtid="{D5CDD505-2E9C-101B-9397-08002B2CF9AE}" pid="6" name="MSIP_Label_1a718395-49d7-446a-8106-6756e5d3d588_Name">
    <vt:lpwstr>1-Basis Niveau</vt:lpwstr>
  </property>
  <property fmtid="{D5CDD505-2E9C-101B-9397-08002B2CF9AE}" pid="7" name="MSIP_Label_1a718395-49d7-446a-8106-6756e5d3d588_Application">
    <vt:lpwstr>Microsoft Azure Information Protection</vt:lpwstr>
  </property>
  <property fmtid="{D5CDD505-2E9C-101B-9397-08002B2CF9AE}" pid="8" name="MSIP_Label_1a718395-49d7-446a-8106-6756e5d3d588_ActionId">
    <vt:lpwstr>3a6af1f3-68a1-4aa8-9241-9d66fc1ca50f</vt:lpwstr>
  </property>
  <property fmtid="{D5CDD505-2E9C-101B-9397-08002B2CF9AE}" pid="9" name="MSIP_Label_1a718395-49d7-446a-8106-6756e5d3d588_Extended_MSFT_Method">
    <vt:lpwstr>Automatic</vt:lpwstr>
  </property>
  <property fmtid="{D5CDD505-2E9C-101B-9397-08002B2CF9AE}" pid="10" name="Sensitivity">
    <vt:lpwstr>1-Basis Niveau</vt:lpwstr>
  </property>
</Properties>
</file>