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8"/>
  <workbookPr filterPrivacy="1" codeName="ThisWorkbook" autoCompressPictures="0"/>
  <xr:revisionPtr revIDLastSave="0" documentId="8_{ABEF7608-DB70-B240-9ABA-2A662276B4BA}" xr6:coauthVersionLast="45" xr6:coauthVersionMax="45" xr10:uidLastSave="{00000000-0000-0000-0000-000000000000}"/>
  <bookViews>
    <workbookView xWindow="28900" yWindow="460" windowWidth="31360" windowHeight="19600" activeTab="7" xr2:uid="{00000000-000D-0000-FFFF-FFFF00000000}"/>
  </bookViews>
  <sheets>
    <sheet name="Beoordelen kwaliteit" sheetId="6" r:id="rId1"/>
    <sheet name="Locatiedirecteur" sheetId="7" r:id="rId2"/>
    <sheet name="Teamleider" sheetId="15" r:id="rId3"/>
    <sheet name="Bovenschools ICT-coordinator" sheetId="16" r:id="rId4"/>
    <sheet name="Coordinator netwerk en systeem" sheetId="17" r:id="rId5"/>
    <sheet name="Beleidsmedewerker DZ" sheetId="18" r:id="rId6"/>
    <sheet name="Stafmedewerker huisvesting" sheetId="19" r:id="rId7"/>
    <sheet name="Eindscores" sheetId="9" r:id="rId8"/>
  </sheets>
  <definedNames>
    <definedName name="SCORE">'Beoordelen kwaliteit'!$D$4:$D$9</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A4" i="7" l="1"/>
  <c r="J26" i="9" l="1"/>
  <c r="J18" i="9"/>
  <c r="G18" i="9"/>
  <c r="G26" i="9"/>
  <c r="D26" i="9"/>
  <c r="D18" i="9"/>
  <c r="J10" i="9"/>
  <c r="G10" i="9"/>
  <c r="D10" i="9"/>
  <c r="J24" i="9"/>
  <c r="J16" i="9"/>
  <c r="J8" i="9"/>
  <c r="G24" i="9"/>
  <c r="G16" i="9"/>
  <c r="G8" i="9"/>
  <c r="D24" i="9"/>
  <c r="D16" i="9"/>
  <c r="D8" i="9"/>
  <c r="B8" i="9"/>
  <c r="B24" i="9" s="1"/>
  <c r="B7" i="9"/>
  <c r="B6" i="9"/>
  <c r="B5" i="9"/>
  <c r="B4" i="9"/>
  <c r="B3" i="9"/>
  <c r="A8" i="19"/>
  <c r="A7" i="19"/>
  <c r="A6" i="19"/>
  <c r="A5" i="19"/>
  <c r="A4" i="19"/>
  <c r="A3" i="19"/>
  <c r="A2" i="19"/>
  <c r="A4" i="18"/>
  <c r="D27" i="9" l="1"/>
  <c r="B16" i="9"/>
  <c r="J27" i="9"/>
  <c r="G27" i="9"/>
  <c r="B20" i="9" l="1"/>
  <c r="B21" i="9"/>
  <c r="B22" i="9"/>
  <c r="B23" i="9"/>
  <c r="B19" i="9"/>
  <c r="B12" i="9"/>
  <c r="B13" i="9"/>
  <c r="B14" i="9"/>
  <c r="B15" i="9"/>
  <c r="B11" i="9"/>
  <c r="J23" i="9" l="1"/>
  <c r="J22" i="9"/>
  <c r="J21" i="9"/>
  <c r="J15" i="9"/>
  <c r="J14" i="9"/>
  <c r="J13" i="9"/>
  <c r="J7" i="9"/>
  <c r="J6" i="9"/>
  <c r="J5" i="9"/>
  <c r="G23" i="9"/>
  <c r="G22" i="9"/>
  <c r="G21" i="9"/>
  <c r="G15" i="9"/>
  <c r="G14" i="9"/>
  <c r="G13" i="9"/>
  <c r="G7" i="9"/>
  <c r="G6" i="9"/>
  <c r="G5" i="9"/>
  <c r="D23" i="9"/>
  <c r="D22" i="9"/>
  <c r="D21" i="9"/>
  <c r="D15" i="9"/>
  <c r="D14" i="9"/>
  <c r="D13" i="9"/>
  <c r="D7" i="9"/>
  <c r="D6" i="9"/>
  <c r="D5" i="9"/>
  <c r="J19" i="9"/>
  <c r="G19" i="9"/>
  <c r="D19" i="9"/>
  <c r="A8" i="18"/>
  <c r="A6" i="18"/>
  <c r="A3" i="18"/>
  <c r="A7" i="18"/>
  <c r="A5" i="18"/>
  <c r="A8" i="17"/>
  <c r="A6" i="17"/>
  <c r="A4" i="17"/>
  <c r="A7" i="17"/>
  <c r="A5" i="17"/>
  <c r="A3" i="17"/>
  <c r="A2" i="18"/>
  <c r="I1" i="18"/>
  <c r="F1" i="18"/>
  <c r="C1" i="18"/>
  <c r="A2" i="17"/>
  <c r="I1" i="17"/>
  <c r="F1" i="17"/>
  <c r="C1" i="17"/>
  <c r="A8" i="16"/>
  <c r="A6" i="16"/>
  <c r="A4" i="16"/>
  <c r="A8" i="15"/>
  <c r="A6" i="15"/>
  <c r="A4" i="15"/>
  <c r="A8" i="7"/>
  <c r="A6" i="7"/>
  <c r="J20" i="9" l="1"/>
  <c r="J11" i="9"/>
  <c r="G20" i="9"/>
  <c r="G11" i="9"/>
  <c r="D20" i="9"/>
  <c r="D11" i="9"/>
  <c r="D2" i="9"/>
  <c r="A19" i="9"/>
  <c r="I1" i="16"/>
  <c r="F1" i="16"/>
  <c r="C1" i="16"/>
  <c r="A7" i="16"/>
  <c r="A7" i="15"/>
  <c r="A7" i="7"/>
  <c r="J12" i="9" l="1"/>
  <c r="G12" i="9"/>
  <c r="D12" i="9"/>
  <c r="J3" i="9"/>
  <c r="J4" i="9"/>
  <c r="G3" i="9"/>
  <c r="G4" i="9"/>
  <c r="D3" i="9"/>
  <c r="D4" i="9"/>
  <c r="J2" i="9"/>
  <c r="G2" i="9"/>
  <c r="A2" i="9"/>
  <c r="A5" i="7"/>
  <c r="A3" i="7"/>
  <c r="A11" i="9" l="1"/>
  <c r="A3" i="9"/>
  <c r="A5" i="16"/>
  <c r="A3" i="16"/>
  <c r="A2" i="16"/>
  <c r="I1" i="15"/>
  <c r="F1" i="15"/>
  <c r="C1" i="15"/>
  <c r="A5" i="15"/>
  <c r="A3" i="15"/>
  <c r="A2" i="15"/>
  <c r="A2" i="7"/>
</calcChain>
</file>

<file path=xl/sharedStrings.xml><?xml version="1.0" encoding="utf-8"?>
<sst xmlns="http://schemas.openxmlformats.org/spreadsheetml/2006/main" count="200" uniqueCount="33">
  <si>
    <t>&lt;MOTIVATIE&gt;</t>
  </si>
  <si>
    <t>Consensus</t>
  </si>
  <si>
    <t>SCORE</t>
  </si>
  <si>
    <t>Score:</t>
  </si>
  <si>
    <t>De afzonderlijke items zullen worden beoordeeld met:</t>
  </si>
  <si>
    <t>Te behalen score op basis van consensus</t>
  </si>
  <si>
    <t>Inschrijver 1</t>
  </si>
  <si>
    <t>Inschrijver 2</t>
  </si>
  <si>
    <t>Inschrijver 3</t>
  </si>
  <si>
    <t>Motivatie consensus</t>
  </si>
  <si>
    <t>&lt;&lt;MOTIVATIE&gt;&gt;</t>
  </si>
  <si>
    <t>1.A Beantwoording open vragen</t>
  </si>
  <si>
    <t>Uitmuntend</t>
  </si>
  <si>
    <t>Goed</t>
  </si>
  <si>
    <t>Voldoende</t>
  </si>
  <si>
    <t>Matig</t>
  </si>
  <si>
    <t>Onvoldoende</t>
  </si>
  <si>
    <t>Beoordeling 1. OPEN VRAGEN</t>
  </si>
  <si>
    <t>Totaalwaardes 1. OPEN VRAGEN</t>
  </si>
  <si>
    <t>Totaal behaalde waarde OPEN VRAGEN</t>
  </si>
  <si>
    <t>Beoordelaar 1: Locatiedirecteur</t>
  </si>
  <si>
    <t>Beoordelaar 2: Teamleider</t>
  </si>
  <si>
    <t>Beoordelaar 3: Bovenschools ICT-coordinator</t>
  </si>
  <si>
    <t>Beoordelaar 4: Coördinator netwerk en systeem</t>
  </si>
  <si>
    <t>Beoordelaar 5: Beleidsmedewerker DZ</t>
  </si>
  <si>
    <t>PLAN VAN AANPAK/ IMPLEMENTATIE</t>
  </si>
  <si>
    <t>FLEXIBILITEIT I</t>
  </si>
  <si>
    <t>FLEXIBILITEIT II</t>
  </si>
  <si>
    <t xml:space="preserve">Inschrijver dient te beschrijven op maximaal 1 A4 (toe te voegen via TenderNed) wat u aan meerwaarde, concreet en meetbaar, kunt bieden bovenop de aangeboden flexibiliteit uit hoofdstuk 4 van het aanbestedingsdocument, bijplaatsing en retourname maar ook andere mogelijke vormen van flexibiliteit die als meerwaarde kunnen dienen voor de aanbestedende dienst. Waarbij als 0-meting geldt: de aangeboden standaard flexibiliteit uit hoofdstuk 4 van het aanbestedingsdocument. Met andere woorden wat kunt u opdrachtgever bieden aan meerwaarde in geval van eventuele groei, krimp, samenvoeging of sluiting van locatie(s) of scholen? In hoeverre is leverancier flexibel gedurende volledige periode van de raamovereenkomst in het retournemen en van MFP’s inclusief (printmanagement-)software licenties? </t>
  </si>
  <si>
    <t xml:space="preserve">Inschrijver dient te beschrijven op maximaal 1 A4 (toe te voegen via TenderNed) wat u aan meerwaarde, concreet en meetbaar, kunt bieden wat de opdrachtnemer aan flexibiliteit bieden in geval de tikprijzen in de markt dalen ten opzichte van de aangeboden tikprijzen door opdrachtnemer, met andere woorden “hoe blijft inschrijver concreet en meetbaar marktconform”? </t>
  </si>
  <si>
    <t xml:space="preserve">Inschrijver dient te beschrijven op maximaal 3 pagina’s A4 (toe te voegen op TenderNed) welke toegevoegde waarde zij aanbestedende dienst (beide stichtingen) kan aanbieden en hoe zij de interne organisaties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stichting en PER locatie inclusief tijdspad;
•	hoe zij de trainingen en instructies zal verzorgen rekeninghoudend met de zomervakantie en de beschikbaarheid van de medewerkers;
•	de benodigde communicatie met de scholen en de projectleider;
•	de te verwachten inspanning van de opdrachtgevers;
•	ontzorging en meedenken van de opdrachtnemer gedurende de looptijd van de raamovereenkomst;
•	de waarborging van de afdrukkwaliteit voor alle machines (met een duidelijke uitleg welke rol de opdrachtnemer en welke rol de opdrachtgever hierin heeft).
</t>
  </si>
  <si>
    <t>Beoordelaar 6: Stafmedewerker huisvesting</t>
  </si>
  <si>
    <t>Naast de gestelde eisen uit de onderhavige aanbesteding is de aanbestedende dienst op zoek naar een opdrachtnemer die haar gedurende de periode van de overeenkomst kan voorzien van veel toegevoegde waarde. Hoe meer toegevoegde waarde een inschrijver biedt, hoe hoger zij op dit onderdeel kwaliteit scoort.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</si>
</sst>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4"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sz val="9"/>
      <color theme="1"/>
      <name val="Verdana"/>
      <family val="2"/>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89">
    <xf numFmtId="0" fontId="0" fillId="0" borderId="0" xfId="0"/>
    <xf numFmtId="0" fontId="2" fillId="0" borderId="0" xfId="0" applyFont="1"/>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0" fontId="2" fillId="2" borderId="0" xfId="0" applyFont="1" applyFill="1" applyProtection="1"/>
    <xf numFmtId="0" fontId="3" fillId="2" borderId="8" xfId="0" applyFont="1" applyFill="1" applyBorder="1" applyAlignment="1" applyProtection="1">
      <alignment horizontal="left" vertical="center" indent="1"/>
    </xf>
    <xf numFmtId="0" fontId="2" fillId="2" borderId="8" xfId="0" applyFont="1" applyFill="1" applyBorder="1" applyAlignment="1" applyProtection="1">
      <alignment horizontal="left" vertical="center" wrapText="1" indent="1"/>
    </xf>
    <xf numFmtId="0" fontId="2" fillId="2" borderId="8" xfId="0" applyFont="1" applyFill="1" applyBorder="1" applyAlignment="1" applyProtection="1"/>
    <xf numFmtId="0" fontId="8" fillId="0" borderId="0" xfId="0" applyFont="1"/>
    <xf numFmtId="0" fontId="4" fillId="2" borderId="8" xfId="0" applyFont="1" applyFill="1" applyBorder="1" applyAlignment="1" applyProtection="1">
      <alignment horizontal="left" vertical="center" indent="1"/>
    </xf>
    <xf numFmtId="0" fontId="9"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1" fillId="2" borderId="8" xfId="0" applyFont="1" applyFill="1" applyBorder="1" applyAlignment="1">
      <alignment horizontal="right" vertical="center" wrapText="1"/>
    </xf>
    <xf numFmtId="0" fontId="12"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9" fillId="2" borderId="8" xfId="0" applyFont="1" applyFill="1" applyBorder="1" applyAlignment="1" applyProtection="1">
      <alignment horizontal="left" vertical="center"/>
    </xf>
    <xf numFmtId="0" fontId="0" fillId="0" borderId="0" xfId="0" applyAlignment="1">
      <alignment horizontal="left"/>
    </xf>
    <xf numFmtId="0" fontId="2" fillId="2" borderId="8" xfId="0" applyFont="1" applyFill="1" applyBorder="1" applyAlignment="1" applyProtection="1">
      <alignment horizontal="left" vertical="center" wrapText="1"/>
    </xf>
    <xf numFmtId="0" fontId="13" fillId="2" borderId="7" xfId="0" applyFont="1" applyFill="1" applyBorder="1" applyAlignment="1">
      <alignment vertical="center" wrapText="1"/>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2" fillId="6" borderId="2" xfId="0" applyFont="1" applyFill="1" applyBorder="1" applyAlignment="1" applyProtection="1"/>
    <xf numFmtId="0" fontId="2" fillId="6" borderId="4" xfId="0" applyFont="1" applyFill="1" applyBorder="1" applyAlignment="1" applyProtection="1"/>
    <xf numFmtId="0" fontId="2" fillId="6" borderId="3" xfId="0" applyFont="1" applyFill="1" applyBorder="1" applyAlignment="1" applyProtection="1"/>
    <xf numFmtId="0" fontId="2" fillId="7" borderId="1" xfId="0" applyFont="1" applyFill="1" applyBorder="1" applyAlignment="1" applyProtection="1">
      <alignment horizontal="left" vertical="center" wrapText="1"/>
    </xf>
    <xf numFmtId="0" fontId="3" fillId="6" borderId="1" xfId="0" applyFont="1" applyFill="1" applyBorder="1" applyAlignment="1" applyProtection="1">
      <alignment horizontal="left" vertical="center" wrapText="1"/>
    </xf>
    <xf numFmtId="165" fontId="3" fillId="3" borderId="4" xfId="0" applyNumberFormat="1" applyFont="1" applyFill="1" applyBorder="1" applyAlignment="1" applyProtection="1">
      <alignment horizontal="center" vertical="center" wrapText="1"/>
      <protection locked="0"/>
    </xf>
    <xf numFmtId="165" fontId="3" fillId="3" borderId="3" xfId="0" applyNumberFormat="1" applyFont="1" applyFill="1" applyBorder="1" applyAlignment="1" applyProtection="1">
      <alignment horizontal="center" vertical="center" wrapText="1"/>
    </xf>
    <xf numFmtId="0" fontId="2" fillId="8" borderId="1" xfId="0" applyFont="1" applyFill="1" applyBorder="1" applyAlignment="1">
      <alignment vertical="center" wrapText="1"/>
    </xf>
    <xf numFmtId="166" fontId="2" fillId="8" borderId="1" xfId="0" applyNumberFormat="1" applyFont="1" applyFill="1" applyBorder="1" applyAlignment="1">
      <alignment horizontal="center" vertical="center"/>
    </xf>
    <xf numFmtId="0" fontId="2" fillId="7" borderId="1" xfId="0" applyFont="1" applyFill="1" applyBorder="1" applyAlignment="1">
      <alignment vertical="center" wrapText="1"/>
    </xf>
    <xf numFmtId="0" fontId="2" fillId="7" borderId="3" xfId="0" applyFont="1" applyFill="1" applyBorder="1" applyAlignment="1">
      <alignment vertical="center" wrapText="1"/>
    </xf>
    <xf numFmtId="0" fontId="7" fillId="3" borderId="5" xfId="0" applyFont="1" applyFill="1" applyBorder="1" applyAlignment="1" applyProtection="1">
      <alignment horizontal="center" vertical="center"/>
    </xf>
    <xf numFmtId="0" fontId="7" fillId="3" borderId="11" xfId="0" applyFont="1" applyFill="1" applyBorder="1" applyAlignment="1" applyProtection="1">
      <alignment horizontal="center" vertical="center"/>
    </xf>
    <xf numFmtId="0" fontId="7" fillId="3" borderId="12" xfId="0" applyFont="1" applyFill="1" applyBorder="1" applyAlignment="1" applyProtection="1">
      <alignment horizontal="center" vertical="center"/>
    </xf>
    <xf numFmtId="0" fontId="2" fillId="7" borderId="2" xfId="0" applyFont="1" applyFill="1" applyBorder="1" applyAlignment="1">
      <alignment horizontal="left" vertical="center"/>
    </xf>
    <xf numFmtId="0" fontId="10" fillId="6" borderId="3" xfId="0" applyFont="1" applyFill="1" applyBorder="1" applyAlignment="1" applyProtection="1">
      <alignment horizontal="center" vertical="center" wrapText="1"/>
      <protection locked="0"/>
    </xf>
    <xf numFmtId="0" fontId="10" fillId="6" borderId="1" xfId="0" applyFont="1" applyFill="1" applyBorder="1" applyAlignment="1" applyProtection="1">
      <alignment horizontal="center" vertical="center" wrapText="1"/>
      <protection locked="0"/>
    </xf>
    <xf numFmtId="0" fontId="10" fillId="9" borderId="3" xfId="0" applyFont="1" applyFill="1" applyBorder="1" applyAlignment="1" applyProtection="1">
      <alignment horizontal="center" vertical="center" wrapText="1"/>
    </xf>
    <xf numFmtId="164" fontId="3" fillId="5" borderId="3" xfId="0" applyNumberFormat="1" applyFont="1" applyFill="1" applyBorder="1" applyAlignment="1">
      <alignment horizontal="center" vertical="center"/>
    </xf>
    <xf numFmtId="164" fontId="3" fillId="5" borderId="1" xfId="0" applyNumberFormat="1" applyFont="1" applyFill="1" applyBorder="1" applyAlignment="1">
      <alignment horizontal="center" vertical="center"/>
    </xf>
    <xf numFmtId="164" fontId="2" fillId="8" borderId="12" xfId="0" applyNumberFormat="1" applyFont="1" applyFill="1" applyBorder="1" applyAlignment="1" applyProtection="1">
      <alignment horizontal="center" vertical="center" wrapText="1"/>
      <protection locked="0"/>
    </xf>
    <xf numFmtId="164" fontId="2" fillId="5" borderId="3" xfId="0" applyNumberFormat="1" applyFont="1" applyFill="1" applyBorder="1" applyAlignment="1">
      <alignment horizontal="center" vertical="center" wrapText="1"/>
    </xf>
    <xf numFmtId="164" fontId="2" fillId="5" borderId="1" xfId="0" applyNumberFormat="1"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3"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3" xfId="0" applyFont="1" applyFill="1" applyBorder="1" applyAlignment="1">
      <alignment horizontal="center" vertical="center"/>
    </xf>
    <xf numFmtId="0" fontId="3" fillId="7" borderId="2"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4"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3" xfId="0" applyFont="1" applyFill="1" applyBorder="1" applyAlignment="1">
      <alignment horizontal="left" vertical="center" wrapText="1"/>
    </xf>
    <xf numFmtId="165" fontId="3" fillId="5" borderId="9" xfId="0" applyNumberFormat="1" applyFont="1" applyFill="1" applyBorder="1" applyAlignment="1" applyProtection="1">
      <alignment horizontal="center" vertical="center" wrapText="1"/>
      <protection locked="0"/>
    </xf>
    <xf numFmtId="165" fontId="3" fillId="5" borderId="5" xfId="0" applyNumberFormat="1" applyFont="1" applyFill="1" applyBorder="1" applyAlignment="1" applyProtection="1">
      <alignment horizontal="center" vertical="center" wrapText="1"/>
      <protection locked="0"/>
    </xf>
    <xf numFmtId="165" fontId="3" fillId="5" borderId="2" xfId="0" applyNumberFormat="1" applyFont="1" applyFill="1" applyBorder="1" applyAlignment="1" applyProtection="1">
      <alignment horizontal="center" vertical="center" wrapText="1"/>
      <protection locked="0"/>
    </xf>
    <xf numFmtId="165" fontId="3" fillId="5" borderId="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165" fontId="3" fillId="4" borderId="2" xfId="0" applyNumberFormat="1" applyFont="1" applyFill="1" applyBorder="1" applyAlignment="1" applyProtection="1">
      <alignment horizontal="center" vertical="center"/>
    </xf>
    <xf numFmtId="165" fontId="4" fillId="3" borderId="4" xfId="0" applyNumberFormat="1" applyFont="1" applyFill="1" applyBorder="1" applyAlignment="1" applyProtection="1">
      <alignment horizontal="center" vertical="center"/>
      <protection locked="0"/>
    </xf>
    <xf numFmtId="165" fontId="3" fillId="5" borderId="4" xfId="0" applyNumberFormat="1" applyFont="1" applyFill="1" applyBorder="1" applyAlignment="1" applyProtection="1">
      <alignment horizontal="center" vertical="center" wrapText="1"/>
      <protection locked="0"/>
    </xf>
    <xf numFmtId="0" fontId="11" fillId="6" borderId="1" xfId="0" applyFont="1" applyFill="1" applyBorder="1" applyAlignment="1">
      <alignment horizontal="right" vertical="center" wrapText="1"/>
    </xf>
    <xf numFmtId="0" fontId="11" fillId="6" borderId="2" xfId="0" applyFont="1" applyFill="1" applyBorder="1" applyAlignment="1">
      <alignment horizontal="right" vertical="center" wrapText="1"/>
    </xf>
    <xf numFmtId="0" fontId="12" fillId="9" borderId="1" xfId="0" applyFont="1" applyFill="1" applyBorder="1" applyAlignment="1">
      <alignment horizontal="right" vertical="center" wrapText="1"/>
    </xf>
    <xf numFmtId="0" fontId="12" fillId="9" borderId="2" xfId="0" applyFont="1" applyFill="1" applyBorder="1" applyAlignment="1">
      <alignment horizontal="right" vertical="center" wrapText="1"/>
    </xf>
    <xf numFmtId="0" fontId="3" fillId="4" borderId="10"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164" fontId="2" fillId="8" borderId="10" xfId="0" applyNumberFormat="1" applyFont="1" applyFill="1" applyBorder="1" applyAlignment="1" applyProtection="1">
      <alignment horizontal="center" vertical="center" wrapText="1"/>
      <protection locked="0"/>
    </xf>
    <xf numFmtId="164" fontId="2" fillId="8" borderId="8" xfId="0" applyNumberFormat="1" applyFont="1" applyFill="1" applyBorder="1" applyAlignment="1" applyProtection="1">
      <alignment horizontal="center" vertical="center" wrapText="1"/>
      <protection locked="0"/>
    </xf>
    <xf numFmtId="164" fontId="2" fillId="8" borderId="12" xfId="0" applyNumberFormat="1" applyFont="1" applyFill="1" applyBorder="1" applyAlignment="1" applyProtection="1">
      <alignment horizontal="center" vertical="center" wrapText="1"/>
      <protection locked="0"/>
    </xf>
    <xf numFmtId="0" fontId="9" fillId="3" borderId="12" xfId="0" applyFont="1" applyFill="1" applyBorder="1" applyAlignment="1">
      <alignment horizontal="left" vertical="center"/>
    </xf>
    <xf numFmtId="0" fontId="9" fillId="3" borderId="13"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499984740745262"/>
    <pageSetUpPr fitToPage="1"/>
  </sheetPr>
  <dimension ref="A1:D22"/>
  <sheetViews>
    <sheetView showGridLines="0" workbookViewId="0">
      <selection activeCell="A25" sqref="A25"/>
    </sheetView>
  </sheetViews>
  <sheetFormatPr baseColWidth="10" defaultColWidth="8.83203125" defaultRowHeight="15" x14ac:dyDescent="0.2"/>
  <cols>
    <col min="1" max="1" width="108.1640625" customWidth="1"/>
    <col min="2" max="2" width="25.83203125" style="1" customWidth="1"/>
    <col min="3" max="3" width="25.83203125" customWidth="1"/>
  </cols>
  <sheetData>
    <row r="1" spans="1:4" ht="30" customHeight="1" x14ac:dyDescent="0.2">
      <c r="A1" s="49" t="s">
        <v>17</v>
      </c>
      <c r="B1" s="50"/>
      <c r="C1" s="51"/>
    </row>
    <row r="2" spans="1:4" s="2" customFormat="1" ht="90" customHeight="1" x14ac:dyDescent="0.2">
      <c r="A2" s="52" t="s">
        <v>32</v>
      </c>
      <c r="B2" s="53"/>
      <c r="C2" s="54"/>
    </row>
    <row r="3" spans="1:4" s="2" customFormat="1" ht="30" customHeight="1" x14ac:dyDescent="0.2">
      <c r="A3" s="55" t="s">
        <v>11</v>
      </c>
      <c r="B3" s="56"/>
      <c r="C3" s="57"/>
    </row>
    <row r="4" spans="1:4" ht="35" customHeight="1" x14ac:dyDescent="0.2">
      <c r="A4" s="32" t="s">
        <v>25</v>
      </c>
      <c r="B4" s="32" t="s">
        <v>4</v>
      </c>
      <c r="C4" s="33" t="s">
        <v>5</v>
      </c>
      <c r="D4" s="20" t="s">
        <v>3</v>
      </c>
    </row>
    <row r="5" spans="1:4" s="18" customFormat="1" ht="40" customHeight="1" x14ac:dyDescent="0.2">
      <c r="A5" s="58" t="s">
        <v>30</v>
      </c>
      <c r="B5" s="30" t="s">
        <v>12</v>
      </c>
      <c r="C5" s="31">
        <v>20000</v>
      </c>
      <c r="D5" s="20" t="s">
        <v>12</v>
      </c>
    </row>
    <row r="6" spans="1:4" s="18" customFormat="1" ht="40" customHeight="1" x14ac:dyDescent="0.2">
      <c r="A6" s="59"/>
      <c r="B6" s="30" t="s">
        <v>13</v>
      </c>
      <c r="C6" s="31">
        <v>12500</v>
      </c>
      <c r="D6" s="20" t="s">
        <v>13</v>
      </c>
    </row>
    <row r="7" spans="1:4" s="18" customFormat="1" ht="40" customHeight="1" x14ac:dyDescent="0.2">
      <c r="A7" s="59"/>
      <c r="B7" s="30" t="s">
        <v>14</v>
      </c>
      <c r="C7" s="31">
        <v>7500</v>
      </c>
      <c r="D7" s="20" t="s">
        <v>14</v>
      </c>
    </row>
    <row r="8" spans="1:4" s="18" customFormat="1" ht="40" customHeight="1" x14ac:dyDescent="0.2">
      <c r="A8" s="59"/>
      <c r="B8" s="30" t="s">
        <v>15</v>
      </c>
      <c r="C8" s="31">
        <v>2000</v>
      </c>
      <c r="D8" s="20" t="s">
        <v>15</v>
      </c>
    </row>
    <row r="9" spans="1:4" s="18" customFormat="1" ht="40" customHeight="1" x14ac:dyDescent="0.2">
      <c r="A9" s="60"/>
      <c r="B9" s="30" t="s">
        <v>16</v>
      </c>
      <c r="C9" s="31">
        <v>0</v>
      </c>
      <c r="D9" s="20" t="s">
        <v>16</v>
      </c>
    </row>
    <row r="10" spans="1:4" ht="35" customHeight="1" x14ac:dyDescent="0.2">
      <c r="A10" s="32" t="s">
        <v>26</v>
      </c>
      <c r="B10" s="32" t="s">
        <v>4</v>
      </c>
      <c r="C10" s="33" t="s">
        <v>5</v>
      </c>
    </row>
    <row r="11" spans="1:4" s="18" customFormat="1" ht="20" customHeight="1" x14ac:dyDescent="0.2">
      <c r="A11" s="58" t="s">
        <v>28</v>
      </c>
      <c r="B11" s="30" t="s">
        <v>12</v>
      </c>
      <c r="C11" s="31">
        <v>7500</v>
      </c>
    </row>
    <row r="12" spans="1:4" s="18" customFormat="1" ht="20" customHeight="1" x14ac:dyDescent="0.2">
      <c r="A12" s="59"/>
      <c r="B12" s="30" t="s">
        <v>13</v>
      </c>
      <c r="C12" s="31">
        <v>5000</v>
      </c>
    </row>
    <row r="13" spans="1:4" s="18" customFormat="1" ht="20" customHeight="1" x14ac:dyDescent="0.2">
      <c r="A13" s="59"/>
      <c r="B13" s="30" t="s">
        <v>14</v>
      </c>
      <c r="C13" s="31">
        <v>2500</v>
      </c>
    </row>
    <row r="14" spans="1:4" s="18" customFormat="1" ht="20" customHeight="1" x14ac:dyDescent="0.2">
      <c r="A14" s="59"/>
      <c r="B14" s="30" t="s">
        <v>15</v>
      </c>
      <c r="C14" s="31">
        <v>1000</v>
      </c>
    </row>
    <row r="15" spans="1:4" s="18" customFormat="1" ht="20" customHeight="1" x14ac:dyDescent="0.2">
      <c r="A15" s="60"/>
      <c r="B15" s="30" t="s">
        <v>16</v>
      </c>
      <c r="C15" s="31">
        <v>0</v>
      </c>
    </row>
    <row r="16" spans="1:4" ht="35" customHeight="1" x14ac:dyDescent="0.2">
      <c r="A16" s="32" t="s">
        <v>27</v>
      </c>
      <c r="B16" s="32" t="s">
        <v>4</v>
      </c>
      <c r="C16" s="33" t="s">
        <v>5</v>
      </c>
    </row>
    <row r="17" spans="1:3" s="18" customFormat="1" ht="20" customHeight="1" x14ac:dyDescent="0.2">
      <c r="A17" s="58" t="s">
        <v>29</v>
      </c>
      <c r="B17" s="30" t="s">
        <v>12</v>
      </c>
      <c r="C17" s="31">
        <v>7500</v>
      </c>
    </row>
    <row r="18" spans="1:3" s="18" customFormat="1" ht="20" customHeight="1" x14ac:dyDescent="0.2">
      <c r="A18" s="59"/>
      <c r="B18" s="30" t="s">
        <v>13</v>
      </c>
      <c r="C18" s="31">
        <v>5000</v>
      </c>
    </row>
    <row r="19" spans="1:3" s="18" customFormat="1" ht="20" customHeight="1" x14ac:dyDescent="0.2">
      <c r="A19" s="59"/>
      <c r="B19" s="30" t="s">
        <v>14</v>
      </c>
      <c r="C19" s="31">
        <v>2500</v>
      </c>
    </row>
    <row r="20" spans="1:3" s="18" customFormat="1" ht="20" customHeight="1" x14ac:dyDescent="0.2">
      <c r="A20" s="59"/>
      <c r="B20" s="30" t="s">
        <v>15</v>
      </c>
      <c r="C20" s="31">
        <v>1000</v>
      </c>
    </row>
    <row r="21" spans="1:3" s="18" customFormat="1" ht="20" customHeight="1" x14ac:dyDescent="0.2">
      <c r="A21" s="60"/>
      <c r="B21" s="30" t="s">
        <v>16</v>
      </c>
      <c r="C21" s="31">
        <v>0</v>
      </c>
    </row>
    <row r="22" spans="1:3" ht="15" customHeight="1" x14ac:dyDescent="0.2">
      <c r="A22" s="46"/>
      <c r="B22" s="47"/>
      <c r="C22" s="48"/>
    </row>
  </sheetData>
  <sheetProtection algorithmName="SHA-512" hashValue="aRz+GpCZhxLVFk1QOUTlRDHd9UT3p4GzrTCCSA6Llu0jZyInr7ZvIpuKnh5/cFLMbckwZ0A0FgPNGbJmhSe5Fw==" saltValue="dol4zd5+tjlw+IIJm5KDNg==" spinCount="100000" sheet="1" objects="1" scenarios="1"/>
  <mergeCells count="7">
    <mergeCell ref="A22:C22"/>
    <mergeCell ref="A1:C1"/>
    <mergeCell ref="A2:C2"/>
    <mergeCell ref="A3:C3"/>
    <mergeCell ref="A5:A9"/>
    <mergeCell ref="A11:A15"/>
    <mergeCell ref="A17:A21"/>
  </mergeCells>
  <pageMargins left="0.31496062992125984" right="0.31496062992125984" top="0.35433070866141736" bottom="0.35433070866141736" header="0.31496062992125984" footer="0.31496062992125984"/>
  <pageSetup paperSize="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39997558519241921"/>
    <pageSetUpPr fitToPage="1"/>
  </sheetPr>
  <dimension ref="A1:K9"/>
  <sheetViews>
    <sheetView showGridLines="0" zoomScale="85" zoomScaleNormal="85" zoomScalePageLayoutView="85" workbookViewId="0">
      <selection activeCell="B22" sqref="B2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1" t="s">
        <v>20</v>
      </c>
      <c r="B1" s="11"/>
      <c r="C1" s="70" t="s">
        <v>6</v>
      </c>
      <c r="D1" s="66"/>
      <c r="E1" s="11"/>
      <c r="F1" s="65" t="s">
        <v>7</v>
      </c>
      <c r="G1" s="66"/>
      <c r="H1" s="11"/>
      <c r="I1" s="65" t="s">
        <v>8</v>
      </c>
      <c r="J1" s="66"/>
      <c r="K1" s="3"/>
    </row>
    <row r="2" spans="1:11" ht="40" customHeight="1" x14ac:dyDescent="0.15">
      <c r="A2" s="22" t="str">
        <f>'Beoordelen kwaliteit'!A3</f>
        <v>1.A Beantwoording open vragen</v>
      </c>
      <c r="B2" s="7"/>
      <c r="C2" s="67" t="s">
        <v>3</v>
      </c>
      <c r="D2" s="68"/>
      <c r="E2" s="7"/>
      <c r="F2" s="69" t="s">
        <v>3</v>
      </c>
      <c r="G2" s="68"/>
      <c r="H2" s="7"/>
      <c r="I2" s="69" t="s">
        <v>3</v>
      </c>
      <c r="J2" s="68"/>
    </row>
    <row r="3" spans="1:11" ht="20" customHeight="1" x14ac:dyDescent="0.15">
      <c r="A3" s="27" t="str">
        <f>'Beoordelen kwaliteit'!A4</f>
        <v>PLAN VAN AANPAK/ IMPLEMENTATIE</v>
      </c>
      <c r="B3" s="8"/>
      <c r="C3" s="28" t="s">
        <v>2</v>
      </c>
      <c r="D3" s="29"/>
      <c r="E3" s="19"/>
      <c r="F3" s="28" t="s">
        <v>2</v>
      </c>
      <c r="G3" s="29"/>
      <c r="H3" s="19"/>
      <c r="I3" s="28" t="s">
        <v>2</v>
      </c>
      <c r="J3" s="29"/>
    </row>
    <row r="4" spans="1:11" ht="222" customHeight="1" x14ac:dyDescent="0.15">
      <c r="A4" s="26" t="str">
        <f>'Beoordelen kwaliteit'!A5</f>
        <v xml:space="preserve">Inschrijver dient te beschrijven op maximaal 3 pagina’s A4 (toe te voegen op TenderNed) welke toegevoegde waarde zij aanbestedende dienst (beide stichtingen) kan aanbieden en hoe zij de interne organisaties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stichting en PER locatie inclusief tijdspad;
•	hoe zij de trainingen en instructies zal verzorgen rekeninghoudend met de zomervakantie en de beschikbaarheid van de medewerkers;
•	de benodigde communicatie met de scholen en de projectleider;
•	de te verwachten inspanning van de opdrachtgevers;
•	ontzorging en meedenken van de opdrachtnemer gedurende de looptijd van de raamovereenkomst;
•	de waarborging van de afdrukkwaliteit voor alle machines (met een duidelijke uitleg welke rol de opdrachtnemer en welke rol de opdrachtgever hierin heeft).
</v>
      </c>
      <c r="B4" s="8"/>
      <c r="C4" s="71" t="s">
        <v>0</v>
      </c>
      <c r="D4" s="64"/>
      <c r="E4" s="19"/>
      <c r="F4" s="63" t="s">
        <v>0</v>
      </c>
      <c r="G4" s="64"/>
      <c r="H4" s="19"/>
      <c r="I4" s="63" t="s">
        <v>0</v>
      </c>
      <c r="J4" s="64"/>
    </row>
    <row r="5" spans="1:11" ht="20" customHeight="1" x14ac:dyDescent="0.15">
      <c r="A5" s="27" t="str">
        <f>'Beoordelen kwaliteit'!A10</f>
        <v>FLEXIBILITEIT I</v>
      </c>
      <c r="B5" s="8"/>
      <c r="C5" s="28" t="s">
        <v>2</v>
      </c>
      <c r="D5" s="29"/>
      <c r="E5" s="19"/>
      <c r="F5" s="28" t="s">
        <v>2</v>
      </c>
      <c r="G5" s="29"/>
      <c r="H5" s="19"/>
      <c r="I5" s="28" t="s">
        <v>2</v>
      </c>
      <c r="J5" s="29"/>
    </row>
    <row r="6" spans="1:11" ht="130" customHeight="1" x14ac:dyDescent="0.15">
      <c r="A6" s="26" t="str">
        <f>'Beoordelen kwaliteit'!A11</f>
        <v xml:space="preserve">Inschrijver dient te beschrijven op maximaal 1 A4 (toe te voegen via TenderNed) wat u aan meerwaarde, concreet en meetbaar, kunt bieden bovenop de aangeboden flexibiliteit uit hoofdstuk 4 van het aanbestedingsdocument, bijplaatsing en retourname maar ook andere mogelijke vormen van flexibiliteit die als meerwaarde kunnen dienen voor de aanbestedende dienst. Waarbij als 0-meting geldt: de aangeboden standaard flexibiliteit uit hoofdstuk 4 van het aanbestedingsdocument. Met andere woorden wat kunt u opdrachtgever bieden aan meerwaarde in geval van eventuele groei, krimp, samenvoeging of sluiting van locatie(s) of scholen? In hoeverre is leverancier flexibel gedurende volledige periode van de raamovereenkomst in het retournemen en van MFP’s inclusief (printmanagement-)software licenties? </v>
      </c>
      <c r="B6" s="8"/>
      <c r="C6" s="61" t="s">
        <v>0</v>
      </c>
      <c r="D6" s="62"/>
      <c r="E6" s="19"/>
      <c r="F6" s="63" t="s">
        <v>0</v>
      </c>
      <c r="G6" s="64"/>
      <c r="H6" s="19"/>
      <c r="I6" s="63" t="s">
        <v>0</v>
      </c>
      <c r="J6" s="64"/>
    </row>
    <row r="7" spans="1:11" ht="20" customHeight="1" x14ac:dyDescent="0.15">
      <c r="A7" s="27" t="str">
        <f>'Beoordelen kwaliteit'!A16</f>
        <v>FLEXIBILITEIT II</v>
      </c>
      <c r="B7" s="8"/>
      <c r="C7" s="28" t="s">
        <v>2</v>
      </c>
      <c r="D7" s="29"/>
      <c r="E7" s="19"/>
      <c r="F7" s="28" t="s">
        <v>2</v>
      </c>
      <c r="G7" s="29"/>
      <c r="H7" s="19"/>
      <c r="I7" s="28" t="s">
        <v>2</v>
      </c>
      <c r="J7" s="29"/>
    </row>
    <row r="8" spans="1:11" ht="130" customHeight="1" x14ac:dyDescent="0.15">
      <c r="A8" s="26" t="str">
        <f>'Beoordelen kwaliteit'!A17</f>
        <v xml:space="preserve">Inschrijver dient te beschrijven op maximaal 1 A4 (toe te voegen via TenderNed) wat u aan meerwaarde, concreet en meetbaar, kunt bieden wat de opdrachtnemer aan flexibiliteit bieden in geval de tikprijzen in de markt dalen ten opzichte van de aangeboden tikprijzen door opdrachtnemer, met andere woorden “hoe blijft inschrijver concreet en meetbaar marktconform”? </v>
      </c>
      <c r="B8" s="8"/>
      <c r="C8" s="61" t="s">
        <v>0</v>
      </c>
      <c r="D8" s="62"/>
      <c r="E8" s="19"/>
      <c r="F8" s="63" t="s">
        <v>0</v>
      </c>
      <c r="G8" s="64"/>
      <c r="H8" s="19"/>
      <c r="I8" s="63" t="s">
        <v>0</v>
      </c>
      <c r="J8" s="64"/>
    </row>
    <row r="9" spans="1:11" ht="20" customHeight="1" x14ac:dyDescent="0.15">
      <c r="A9" s="23"/>
      <c r="B9" s="9"/>
      <c r="C9" s="24"/>
      <c r="D9" s="24"/>
      <c r="E9" s="9"/>
      <c r="F9" s="24"/>
      <c r="G9" s="24"/>
      <c r="H9" s="9"/>
      <c r="I9" s="24"/>
      <c r="J9" s="25"/>
    </row>
  </sheetData>
  <sheetProtection algorithmName="SHA-512" hashValue="7tfB6+4P4hixm1DLyXltG6qRDbYWoYYwSwnm+jtG6ePTx2rA/im7E0T9sETRGfoCEeVFcIKtYGwdamG1AHeJ6Q==" saltValue="oQfhn+AXLQq/MWR3mR1PYA==" spinCount="100000" sheet="1" objects="1" scenarios="1"/>
  <mergeCells count="15">
    <mergeCell ref="I1:J1"/>
    <mergeCell ref="I4:J4"/>
    <mergeCell ref="C2:D2"/>
    <mergeCell ref="I2:J2"/>
    <mergeCell ref="C1:D1"/>
    <mergeCell ref="F1:G1"/>
    <mergeCell ref="F4:G4"/>
    <mergeCell ref="F2:G2"/>
    <mergeCell ref="C4:D4"/>
    <mergeCell ref="C6:D6"/>
    <mergeCell ref="F6:G6"/>
    <mergeCell ref="I6:J6"/>
    <mergeCell ref="C8:D8"/>
    <mergeCell ref="F8:G8"/>
    <mergeCell ref="I8:J8"/>
  </mergeCells>
  <dataValidations count="1">
    <dataValidation type="list" errorStyle="warning" allowBlank="1" showErrorMessage="1" error="Voer juiste waarde in. " sqref="C3 F3 I3 C5 F5 I5 C7 F7 I7"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pageSetUpPr fitToPage="1"/>
  </sheetPr>
  <dimension ref="A1:K9"/>
  <sheetViews>
    <sheetView showGridLines="0" zoomScale="85" zoomScaleNormal="85" zoomScalePageLayoutView="85" workbookViewId="0">
      <selection sqref="A1:XFD1048576"/>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1" t="s">
        <v>21</v>
      </c>
      <c r="B1" s="11"/>
      <c r="C1" s="70" t="str">
        <f>Locatiedirecteur!C1:D1</f>
        <v>Inschrijver 1</v>
      </c>
      <c r="D1" s="66"/>
      <c r="E1" s="11"/>
      <c r="F1" s="65" t="str">
        <f>Locatiedirecteur!F1:G1</f>
        <v>Inschrijver 2</v>
      </c>
      <c r="G1" s="66"/>
      <c r="H1" s="11"/>
      <c r="I1" s="65" t="str">
        <f>Locatiedirecteur!I1:J1</f>
        <v>Inschrijver 3</v>
      </c>
      <c r="J1" s="66"/>
      <c r="K1" s="3"/>
    </row>
    <row r="2" spans="1:11" ht="40" customHeight="1" x14ac:dyDescent="0.15">
      <c r="A2" s="22" t="str">
        <f>'Beoordelen kwaliteit'!A3:A3</f>
        <v>1.A Beantwoording open vragen</v>
      </c>
      <c r="B2" s="7"/>
      <c r="C2" s="67" t="s">
        <v>3</v>
      </c>
      <c r="D2" s="68"/>
      <c r="E2" s="7"/>
      <c r="F2" s="69" t="s">
        <v>3</v>
      </c>
      <c r="G2" s="68"/>
      <c r="H2" s="7"/>
      <c r="I2" s="69" t="s">
        <v>3</v>
      </c>
      <c r="J2" s="68"/>
    </row>
    <row r="3" spans="1:11" ht="20" customHeight="1" x14ac:dyDescent="0.15">
      <c r="A3" s="27" t="str">
        <f>'Beoordelen kwaliteit'!A4:A4</f>
        <v>PLAN VAN AANPAK/ IMPLEMENTATIE</v>
      </c>
      <c r="B3" s="8"/>
      <c r="C3" s="28" t="s">
        <v>2</v>
      </c>
      <c r="D3" s="29"/>
      <c r="E3" s="19"/>
      <c r="F3" s="28" t="s">
        <v>2</v>
      </c>
      <c r="G3" s="29"/>
      <c r="H3" s="19"/>
      <c r="I3" s="28" t="s">
        <v>2</v>
      </c>
      <c r="J3" s="29"/>
    </row>
    <row r="4" spans="1:11" ht="222" customHeight="1" x14ac:dyDescent="0.15">
      <c r="A4" s="26" t="str">
        <f>'Beoordelen kwaliteit'!A5</f>
        <v xml:space="preserve">Inschrijver dient te beschrijven op maximaal 3 pagina’s A4 (toe te voegen op TenderNed) welke toegevoegde waarde zij aanbestedende dienst (beide stichtingen) kan aanbieden en hoe zij de interne organisaties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stichting en PER locatie inclusief tijdspad;
•	hoe zij de trainingen en instructies zal verzorgen rekeninghoudend met de zomervakantie en de beschikbaarheid van de medewerkers;
•	de benodigde communicatie met de scholen en de projectleider;
•	de te verwachten inspanning van de opdrachtgevers;
•	ontzorging en meedenken van de opdrachtnemer gedurende de looptijd van de raamovereenkomst;
•	de waarborging van de afdrukkwaliteit voor alle machines (met een duidelijke uitleg welke rol de opdrachtnemer en welke rol de opdrachtgever hierin heeft).
</v>
      </c>
      <c r="B4" s="8"/>
      <c r="C4" s="71" t="s">
        <v>0</v>
      </c>
      <c r="D4" s="64"/>
      <c r="E4" s="19"/>
      <c r="F4" s="63" t="s">
        <v>0</v>
      </c>
      <c r="G4" s="64"/>
      <c r="H4" s="19"/>
      <c r="I4" s="63" t="s">
        <v>0</v>
      </c>
      <c r="J4" s="64"/>
    </row>
    <row r="5" spans="1:11" ht="20" customHeight="1" x14ac:dyDescent="0.15">
      <c r="A5" s="27" t="str">
        <f>'Beoordelen kwaliteit'!A10:A10</f>
        <v>FLEXIBILITEIT I</v>
      </c>
      <c r="B5" s="8"/>
      <c r="C5" s="28" t="s">
        <v>2</v>
      </c>
      <c r="D5" s="29"/>
      <c r="E5" s="19"/>
      <c r="F5" s="28" t="s">
        <v>2</v>
      </c>
      <c r="G5" s="29"/>
      <c r="H5" s="19"/>
      <c r="I5" s="28" t="s">
        <v>2</v>
      </c>
      <c r="J5" s="29"/>
    </row>
    <row r="6" spans="1:11" ht="130" customHeight="1" x14ac:dyDescent="0.15">
      <c r="A6" s="26" t="str">
        <f>'Beoordelen kwaliteit'!A11</f>
        <v xml:space="preserve">Inschrijver dient te beschrijven op maximaal 1 A4 (toe te voegen via TenderNed) wat u aan meerwaarde, concreet en meetbaar, kunt bieden bovenop de aangeboden flexibiliteit uit hoofdstuk 4 van het aanbestedingsdocument, bijplaatsing en retourname maar ook andere mogelijke vormen van flexibiliteit die als meerwaarde kunnen dienen voor de aanbestedende dienst. Waarbij als 0-meting geldt: de aangeboden standaard flexibiliteit uit hoofdstuk 4 van het aanbestedingsdocument. Met andere woorden wat kunt u opdrachtgever bieden aan meerwaarde in geval van eventuele groei, krimp, samenvoeging of sluiting van locatie(s) of scholen? In hoeverre is leverancier flexibel gedurende volledige periode van de raamovereenkomst in het retournemen en van MFP’s inclusief (printmanagement-)software licenties? </v>
      </c>
      <c r="B6" s="8"/>
      <c r="C6" s="61" t="s">
        <v>0</v>
      </c>
      <c r="D6" s="62"/>
      <c r="E6" s="19"/>
      <c r="F6" s="63" t="s">
        <v>0</v>
      </c>
      <c r="G6" s="64"/>
      <c r="H6" s="19"/>
      <c r="I6" s="63" t="s">
        <v>0</v>
      </c>
      <c r="J6" s="64"/>
    </row>
    <row r="7" spans="1:11" ht="20" customHeight="1" x14ac:dyDescent="0.15">
      <c r="A7" s="27" t="str">
        <f>'Beoordelen kwaliteit'!A16</f>
        <v>FLEXIBILITEIT II</v>
      </c>
      <c r="B7" s="8"/>
      <c r="C7" s="28" t="s">
        <v>2</v>
      </c>
      <c r="D7" s="29"/>
      <c r="E7" s="19"/>
      <c r="F7" s="28" t="s">
        <v>2</v>
      </c>
      <c r="G7" s="29"/>
      <c r="H7" s="19"/>
      <c r="I7" s="28" t="s">
        <v>2</v>
      </c>
      <c r="J7" s="29"/>
    </row>
    <row r="8" spans="1:11" ht="130" customHeight="1" x14ac:dyDescent="0.15">
      <c r="A8" s="26" t="str">
        <f>'Beoordelen kwaliteit'!A17</f>
        <v xml:space="preserve">Inschrijver dient te beschrijven op maximaal 1 A4 (toe te voegen via TenderNed) wat u aan meerwaarde, concreet en meetbaar, kunt bieden wat de opdrachtnemer aan flexibiliteit bieden in geval de tikprijzen in de markt dalen ten opzichte van de aangeboden tikprijzen door opdrachtnemer, met andere woorden “hoe blijft inschrijver concreet en meetbaar marktconform”? </v>
      </c>
      <c r="B8" s="8"/>
      <c r="C8" s="61" t="s">
        <v>0</v>
      </c>
      <c r="D8" s="62"/>
      <c r="E8" s="19"/>
      <c r="F8" s="63" t="s">
        <v>0</v>
      </c>
      <c r="G8" s="64"/>
      <c r="H8" s="19"/>
      <c r="I8" s="63" t="s">
        <v>0</v>
      </c>
      <c r="J8" s="64"/>
    </row>
    <row r="9" spans="1:11" ht="20" customHeight="1" x14ac:dyDescent="0.15">
      <c r="A9" s="23"/>
      <c r="B9" s="9"/>
      <c r="C9" s="24"/>
      <c r="D9" s="24"/>
      <c r="E9" s="9"/>
      <c r="F9" s="24"/>
      <c r="G9" s="24"/>
      <c r="H9" s="9"/>
      <c r="I9" s="24"/>
      <c r="J9" s="25"/>
    </row>
  </sheetData>
  <sheetProtection algorithmName="SHA-512" hashValue="sK9iM+p3RZaJEBcEgYI1V2hWHgjmQC/LjsagrCGVWKI5kWWs7unPhFbwY+QWUwucpzb/D2lNEaXsugZBW2VYbA==" saltValue="3uO6Ctt148jGWfb8hkVnOg==" spinCount="100000" sheet="1" objects="1" scenarios="1"/>
  <mergeCells count="15">
    <mergeCell ref="I1:J1"/>
    <mergeCell ref="C4:D4"/>
    <mergeCell ref="F4:G4"/>
    <mergeCell ref="I4:J4"/>
    <mergeCell ref="C1:D1"/>
    <mergeCell ref="F1:G1"/>
    <mergeCell ref="C2:D2"/>
    <mergeCell ref="F2:G2"/>
    <mergeCell ref="I2:J2"/>
    <mergeCell ref="I6:J6"/>
    <mergeCell ref="C6:D6"/>
    <mergeCell ref="F6:G6"/>
    <mergeCell ref="C8:D8"/>
    <mergeCell ref="F8:G8"/>
    <mergeCell ref="I8:J8"/>
  </mergeCells>
  <dataValidations count="1">
    <dataValidation type="list" errorStyle="warning" allowBlank="1" showErrorMessage="1" error="Voer juiste waarde in. " sqref="C15 F15 I15 C3 F3 I3 C12 F12 I12 C5 F5 I5 C7 F7 I7 C10 F10 I10" xr:uid="{A751256A-610E-E34F-BD24-FC541F7D33DB}">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pageSetUpPr fitToPage="1"/>
  </sheetPr>
  <dimension ref="A1:K9"/>
  <sheetViews>
    <sheetView showGridLines="0" zoomScale="85" zoomScaleNormal="85" zoomScalePageLayoutView="85" workbookViewId="0">
      <selection sqref="A1:XFD1048576"/>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1" t="s">
        <v>22</v>
      </c>
      <c r="B1" s="11"/>
      <c r="C1" s="70" t="str">
        <f>Locatiedirecteur!C1:D1</f>
        <v>Inschrijver 1</v>
      </c>
      <c r="D1" s="66"/>
      <c r="E1" s="11"/>
      <c r="F1" s="65" t="str">
        <f>Locatiedirecteur!F1:G1</f>
        <v>Inschrijver 2</v>
      </c>
      <c r="G1" s="66"/>
      <c r="H1" s="11"/>
      <c r="I1" s="65" t="str">
        <f>Locatiedirecteur!I1:J1</f>
        <v>Inschrijver 3</v>
      </c>
      <c r="J1" s="66"/>
      <c r="K1" s="3"/>
    </row>
    <row r="2" spans="1:11" ht="40" customHeight="1" x14ac:dyDescent="0.15">
      <c r="A2" s="22" t="str">
        <f>'Beoordelen kwaliteit'!A3:A3</f>
        <v>1.A Beantwoording open vragen</v>
      </c>
      <c r="B2" s="7"/>
      <c r="C2" s="67" t="s">
        <v>3</v>
      </c>
      <c r="D2" s="68"/>
      <c r="E2" s="7"/>
      <c r="F2" s="69" t="s">
        <v>3</v>
      </c>
      <c r="G2" s="68"/>
      <c r="H2" s="7"/>
      <c r="I2" s="69" t="s">
        <v>3</v>
      </c>
      <c r="J2" s="68"/>
    </row>
    <row r="3" spans="1:11" ht="20" customHeight="1" x14ac:dyDescent="0.15">
      <c r="A3" s="27" t="str">
        <f>'Beoordelen kwaliteit'!A4:A4</f>
        <v>PLAN VAN AANPAK/ IMPLEMENTATIE</v>
      </c>
      <c r="B3" s="8"/>
      <c r="C3" s="28" t="s">
        <v>2</v>
      </c>
      <c r="D3" s="29"/>
      <c r="E3" s="19"/>
      <c r="F3" s="28" t="s">
        <v>2</v>
      </c>
      <c r="G3" s="29"/>
      <c r="H3" s="19"/>
      <c r="I3" s="28" t="s">
        <v>2</v>
      </c>
      <c r="J3" s="29"/>
    </row>
    <row r="4" spans="1:11" ht="222" customHeight="1" x14ac:dyDescent="0.15">
      <c r="A4" s="26" t="str">
        <f>'Beoordelen kwaliteit'!A5</f>
        <v xml:space="preserve">Inschrijver dient te beschrijven op maximaal 3 pagina’s A4 (toe te voegen op TenderNed) welke toegevoegde waarde zij aanbestedende dienst (beide stichtingen) kan aanbieden en hoe zij de interne organisaties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stichting en PER locatie inclusief tijdspad;
•	hoe zij de trainingen en instructies zal verzorgen rekeninghoudend met de zomervakantie en de beschikbaarheid van de medewerkers;
•	de benodigde communicatie met de scholen en de projectleider;
•	de te verwachten inspanning van de opdrachtgevers;
•	ontzorging en meedenken van de opdrachtnemer gedurende de looptijd van de raamovereenkomst;
•	de waarborging van de afdrukkwaliteit voor alle machines (met een duidelijke uitleg welke rol de opdrachtnemer en welke rol de opdrachtgever hierin heeft).
</v>
      </c>
      <c r="B4" s="8"/>
      <c r="C4" s="71" t="s">
        <v>0</v>
      </c>
      <c r="D4" s="64"/>
      <c r="E4" s="19"/>
      <c r="F4" s="63" t="s">
        <v>0</v>
      </c>
      <c r="G4" s="64"/>
      <c r="H4" s="19"/>
      <c r="I4" s="63" t="s">
        <v>0</v>
      </c>
      <c r="J4" s="64"/>
    </row>
    <row r="5" spans="1:11" ht="20" customHeight="1" x14ac:dyDescent="0.15">
      <c r="A5" s="27" t="str">
        <f>'Beoordelen kwaliteit'!A10:A10</f>
        <v>FLEXIBILITEIT I</v>
      </c>
      <c r="B5" s="8"/>
      <c r="C5" s="28" t="s">
        <v>2</v>
      </c>
      <c r="D5" s="29"/>
      <c r="E5" s="19"/>
      <c r="F5" s="28" t="s">
        <v>2</v>
      </c>
      <c r="G5" s="29"/>
      <c r="H5" s="19"/>
      <c r="I5" s="28" t="s">
        <v>2</v>
      </c>
      <c r="J5" s="29"/>
    </row>
    <row r="6" spans="1:11" ht="130" customHeight="1" x14ac:dyDescent="0.15">
      <c r="A6" s="26" t="str">
        <f>'Beoordelen kwaliteit'!A11</f>
        <v xml:space="preserve">Inschrijver dient te beschrijven op maximaal 1 A4 (toe te voegen via TenderNed) wat u aan meerwaarde, concreet en meetbaar, kunt bieden bovenop de aangeboden flexibiliteit uit hoofdstuk 4 van het aanbestedingsdocument, bijplaatsing en retourname maar ook andere mogelijke vormen van flexibiliteit die als meerwaarde kunnen dienen voor de aanbestedende dienst. Waarbij als 0-meting geldt: de aangeboden standaard flexibiliteit uit hoofdstuk 4 van het aanbestedingsdocument. Met andere woorden wat kunt u opdrachtgever bieden aan meerwaarde in geval van eventuele groei, krimp, samenvoeging of sluiting van locatie(s) of scholen? In hoeverre is leverancier flexibel gedurende volledige periode van de raamovereenkomst in het retournemen en van MFP’s inclusief (printmanagement-)software licenties? </v>
      </c>
      <c r="B6" s="8"/>
      <c r="C6" s="61" t="s">
        <v>0</v>
      </c>
      <c r="D6" s="62"/>
      <c r="E6" s="19"/>
      <c r="F6" s="63" t="s">
        <v>0</v>
      </c>
      <c r="G6" s="64"/>
      <c r="H6" s="19"/>
      <c r="I6" s="63" t="s">
        <v>0</v>
      </c>
      <c r="J6" s="64"/>
    </row>
    <row r="7" spans="1:11" ht="20" customHeight="1" x14ac:dyDescent="0.15">
      <c r="A7" s="27" t="str">
        <f>'Beoordelen kwaliteit'!A16</f>
        <v>FLEXIBILITEIT II</v>
      </c>
      <c r="B7" s="8"/>
      <c r="C7" s="28" t="s">
        <v>2</v>
      </c>
      <c r="D7" s="29"/>
      <c r="E7" s="19"/>
      <c r="F7" s="28" t="s">
        <v>2</v>
      </c>
      <c r="G7" s="29"/>
      <c r="H7" s="19"/>
      <c r="I7" s="28" t="s">
        <v>2</v>
      </c>
      <c r="J7" s="29"/>
    </row>
    <row r="8" spans="1:11" ht="130" customHeight="1" x14ac:dyDescent="0.15">
      <c r="A8" s="26" t="str">
        <f>'Beoordelen kwaliteit'!A17</f>
        <v xml:space="preserve">Inschrijver dient te beschrijven op maximaal 1 A4 (toe te voegen via TenderNed) wat u aan meerwaarde, concreet en meetbaar, kunt bieden wat de opdrachtnemer aan flexibiliteit bieden in geval de tikprijzen in de markt dalen ten opzichte van de aangeboden tikprijzen door opdrachtnemer, met andere woorden “hoe blijft inschrijver concreet en meetbaar marktconform”? </v>
      </c>
      <c r="B8" s="8"/>
      <c r="C8" s="61" t="s">
        <v>0</v>
      </c>
      <c r="D8" s="62"/>
      <c r="E8" s="19"/>
      <c r="F8" s="63" t="s">
        <v>0</v>
      </c>
      <c r="G8" s="64"/>
      <c r="H8" s="19"/>
      <c r="I8" s="63" t="s">
        <v>0</v>
      </c>
      <c r="J8" s="64"/>
    </row>
    <row r="9" spans="1:11" ht="20" customHeight="1" x14ac:dyDescent="0.15">
      <c r="A9" s="23"/>
      <c r="B9" s="9"/>
      <c r="C9" s="24"/>
      <c r="D9" s="24"/>
      <c r="E9" s="9"/>
      <c r="F9" s="24"/>
      <c r="G9" s="24"/>
      <c r="H9" s="9"/>
      <c r="I9" s="24"/>
      <c r="J9" s="25"/>
    </row>
  </sheetData>
  <sheetProtection algorithmName="SHA-512" hashValue="o7tMe4eiivuful8bT/6lMMCofNStGRhM9k3EyLPpTg3GNoAk4F1euC0XMXOyYik2Y6xVUwDDF+sUPwWhxWd3Jg==" saltValue="L6+oA7B4FEw80ZGcJHuyIw==" spinCount="100000" sheet="1" objects="1" scenarios="1"/>
  <mergeCells count="15">
    <mergeCell ref="I1:J1"/>
    <mergeCell ref="C4:D4"/>
    <mergeCell ref="F4:G4"/>
    <mergeCell ref="I4:J4"/>
    <mergeCell ref="C1:D1"/>
    <mergeCell ref="F1:G1"/>
    <mergeCell ref="C2:D2"/>
    <mergeCell ref="F2:G2"/>
    <mergeCell ref="I2:J2"/>
    <mergeCell ref="I6:J6"/>
    <mergeCell ref="C6:D6"/>
    <mergeCell ref="F6:G6"/>
    <mergeCell ref="C8:D8"/>
    <mergeCell ref="F8:G8"/>
    <mergeCell ref="I8:J8"/>
  </mergeCells>
  <dataValidations count="1">
    <dataValidation type="list" errorStyle="warning" allowBlank="1" showErrorMessage="1" error="Voer juiste waarde in. " sqref="C3 F3 I3 C12 F12 I12 C5 F5 I5 C7 F7 I7 C10 F10 I10" xr:uid="{847177FC-C502-7F4F-A52F-7753946182FB}">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sheetPr>
    <tabColor theme="6" tint="0.39997558519241921"/>
  </sheetPr>
  <dimension ref="A1:K9"/>
  <sheetViews>
    <sheetView showGridLines="0" workbookViewId="0">
      <selection sqref="A1:XFD1048576"/>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1" t="s">
        <v>23</v>
      </c>
      <c r="B1" s="11"/>
      <c r="C1" s="70" t="str">
        <f>Locatiedirecteur!C1:D1</f>
        <v>Inschrijver 1</v>
      </c>
      <c r="D1" s="66"/>
      <c r="E1" s="11"/>
      <c r="F1" s="65" t="str">
        <f>Locatiedirecteur!F1:G1</f>
        <v>Inschrijver 2</v>
      </c>
      <c r="G1" s="66"/>
      <c r="H1" s="11"/>
      <c r="I1" s="65" t="str">
        <f>Locatiedirecteur!I1:J1</f>
        <v>Inschrijver 3</v>
      </c>
      <c r="J1" s="66"/>
      <c r="K1" s="3"/>
    </row>
    <row r="2" spans="1:11" ht="40" customHeight="1" x14ac:dyDescent="0.15">
      <c r="A2" s="22" t="str">
        <f>'Beoordelen kwaliteit'!A3:A3</f>
        <v>1.A Beantwoording open vragen</v>
      </c>
      <c r="B2" s="7"/>
      <c r="C2" s="67" t="s">
        <v>3</v>
      </c>
      <c r="D2" s="68"/>
      <c r="E2" s="7"/>
      <c r="F2" s="69" t="s">
        <v>3</v>
      </c>
      <c r="G2" s="68"/>
      <c r="H2" s="7"/>
      <c r="I2" s="69" t="s">
        <v>3</v>
      </c>
      <c r="J2" s="68"/>
    </row>
    <row r="3" spans="1:11" ht="20" customHeight="1" x14ac:dyDescent="0.15">
      <c r="A3" s="27" t="str">
        <f>'Beoordelen kwaliteit'!A4</f>
        <v>PLAN VAN AANPAK/ IMPLEMENTATIE</v>
      </c>
      <c r="B3" s="8"/>
      <c r="C3" s="28" t="s">
        <v>2</v>
      </c>
      <c r="D3" s="29"/>
      <c r="E3" s="19"/>
      <c r="F3" s="28" t="s">
        <v>2</v>
      </c>
      <c r="G3" s="29"/>
      <c r="H3" s="19"/>
      <c r="I3" s="28" t="s">
        <v>2</v>
      </c>
      <c r="J3" s="29"/>
    </row>
    <row r="4" spans="1:11" ht="222" customHeight="1" x14ac:dyDescent="0.15">
      <c r="A4" s="26" t="str">
        <f>'Beoordelen kwaliteit'!A5</f>
        <v xml:space="preserve">Inschrijver dient te beschrijven op maximaal 3 pagina’s A4 (toe te voegen op TenderNed) welke toegevoegde waarde zij aanbestedende dienst (beide stichtingen) kan aanbieden en hoe zij de interne organisaties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stichting en PER locatie inclusief tijdspad;
•	hoe zij de trainingen en instructies zal verzorgen rekeninghoudend met de zomervakantie en de beschikbaarheid van de medewerkers;
•	de benodigde communicatie met de scholen en de projectleider;
•	de te verwachten inspanning van de opdrachtgevers;
•	ontzorging en meedenken van de opdrachtnemer gedurende de looptijd van de raamovereenkomst;
•	de waarborging van de afdrukkwaliteit voor alle machines (met een duidelijke uitleg welke rol de opdrachtnemer en welke rol de opdrachtgever hierin heeft).
</v>
      </c>
      <c r="B4" s="8"/>
      <c r="C4" s="71" t="s">
        <v>0</v>
      </c>
      <c r="D4" s="64"/>
      <c r="E4" s="19"/>
      <c r="F4" s="63" t="s">
        <v>0</v>
      </c>
      <c r="G4" s="64"/>
      <c r="H4" s="19"/>
      <c r="I4" s="63" t="s">
        <v>0</v>
      </c>
      <c r="J4" s="64"/>
    </row>
    <row r="5" spans="1:11" ht="20" customHeight="1" x14ac:dyDescent="0.15">
      <c r="A5" s="27" t="str">
        <f>'Beoordelen kwaliteit'!A10</f>
        <v>FLEXIBILITEIT I</v>
      </c>
      <c r="B5" s="8"/>
      <c r="C5" s="28" t="s">
        <v>2</v>
      </c>
      <c r="D5" s="29"/>
      <c r="E5" s="19"/>
      <c r="F5" s="28" t="s">
        <v>2</v>
      </c>
      <c r="G5" s="29"/>
      <c r="H5" s="19"/>
      <c r="I5" s="28" t="s">
        <v>2</v>
      </c>
      <c r="J5" s="29"/>
    </row>
    <row r="6" spans="1:11" ht="130" customHeight="1" x14ac:dyDescent="0.15">
      <c r="A6" s="26" t="str">
        <f>'Beoordelen kwaliteit'!A11</f>
        <v xml:space="preserve">Inschrijver dient te beschrijven op maximaal 1 A4 (toe te voegen via TenderNed) wat u aan meerwaarde, concreet en meetbaar, kunt bieden bovenop de aangeboden flexibiliteit uit hoofdstuk 4 van het aanbestedingsdocument, bijplaatsing en retourname maar ook andere mogelijke vormen van flexibiliteit die als meerwaarde kunnen dienen voor de aanbestedende dienst. Waarbij als 0-meting geldt: de aangeboden standaard flexibiliteit uit hoofdstuk 4 van het aanbestedingsdocument. Met andere woorden wat kunt u opdrachtgever bieden aan meerwaarde in geval van eventuele groei, krimp, samenvoeging of sluiting van locatie(s) of scholen? In hoeverre is leverancier flexibel gedurende volledige periode van de raamovereenkomst in het retournemen en van MFP’s inclusief (printmanagement-)software licenties? </v>
      </c>
      <c r="B6" s="8"/>
      <c r="C6" s="61" t="s">
        <v>0</v>
      </c>
      <c r="D6" s="62"/>
      <c r="E6" s="19"/>
      <c r="F6" s="63" t="s">
        <v>0</v>
      </c>
      <c r="G6" s="64"/>
      <c r="H6" s="19"/>
      <c r="I6" s="63" t="s">
        <v>0</v>
      </c>
      <c r="J6" s="64"/>
    </row>
    <row r="7" spans="1:11" ht="20" customHeight="1" x14ac:dyDescent="0.15">
      <c r="A7" s="27" t="str">
        <f>'Beoordelen kwaliteit'!A16</f>
        <v>FLEXIBILITEIT II</v>
      </c>
      <c r="B7" s="8"/>
      <c r="C7" s="28" t="s">
        <v>2</v>
      </c>
      <c r="D7" s="29"/>
      <c r="E7" s="19"/>
      <c r="F7" s="28" t="s">
        <v>2</v>
      </c>
      <c r="G7" s="29"/>
      <c r="H7" s="19"/>
      <c r="I7" s="28" t="s">
        <v>2</v>
      </c>
      <c r="J7" s="29"/>
    </row>
    <row r="8" spans="1:11" ht="130" customHeight="1" x14ac:dyDescent="0.15">
      <c r="A8" s="26" t="str">
        <f>'Beoordelen kwaliteit'!A17</f>
        <v xml:space="preserve">Inschrijver dient te beschrijven op maximaal 1 A4 (toe te voegen via TenderNed) wat u aan meerwaarde, concreet en meetbaar, kunt bieden wat de opdrachtnemer aan flexibiliteit bieden in geval de tikprijzen in de markt dalen ten opzichte van de aangeboden tikprijzen door opdrachtnemer, met andere woorden “hoe blijft inschrijver concreet en meetbaar marktconform”? </v>
      </c>
      <c r="B8" s="8"/>
      <c r="C8" s="61" t="s">
        <v>0</v>
      </c>
      <c r="D8" s="62"/>
      <c r="E8" s="19"/>
      <c r="F8" s="63" t="s">
        <v>0</v>
      </c>
      <c r="G8" s="64"/>
      <c r="H8" s="19"/>
      <c r="I8" s="63" t="s">
        <v>0</v>
      </c>
      <c r="J8" s="64"/>
    </row>
    <row r="9" spans="1:11" ht="20" customHeight="1" x14ac:dyDescent="0.15">
      <c r="A9" s="23"/>
      <c r="B9" s="9"/>
      <c r="C9" s="24"/>
      <c r="D9" s="24"/>
      <c r="E9" s="9"/>
      <c r="F9" s="24"/>
      <c r="G9" s="24"/>
      <c r="H9" s="9"/>
      <c r="I9" s="24"/>
      <c r="J9" s="25"/>
    </row>
  </sheetData>
  <sheetProtection algorithmName="SHA-512" hashValue="QoYgdzagVpM6CeL4zAoOzFR9GRRpmWJtKz0h6c8qzN/ykG++MyVUorTIWUw4An73NeX/yjioX/yNyawg/aPKBA==" saltValue="eGSrK1uTI/g1Tdm00xav8A==" spinCount="100000" sheet="1" objects="1" scenarios="1"/>
  <mergeCells count="15">
    <mergeCell ref="C1:D1"/>
    <mergeCell ref="F1:G1"/>
    <mergeCell ref="I1:J1"/>
    <mergeCell ref="C2:D2"/>
    <mergeCell ref="F2:G2"/>
    <mergeCell ref="I2:J2"/>
    <mergeCell ref="C8:D8"/>
    <mergeCell ref="F8:G8"/>
    <mergeCell ref="I8:J8"/>
    <mergeCell ref="C4:D4"/>
    <mergeCell ref="F4:G4"/>
    <mergeCell ref="I4:J4"/>
    <mergeCell ref="C6:D6"/>
    <mergeCell ref="F6:G6"/>
    <mergeCell ref="I6:J6"/>
  </mergeCells>
  <dataValidations count="1">
    <dataValidation type="list" errorStyle="warning" allowBlank="1" showErrorMessage="1" error="Voer juiste waarde in. " sqref="C3 F3 I3 C5 F5 I5 C7 F7 I7" xr:uid="{4C913D6D-A4FC-7540-A10E-0A8E4182B192}">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286C-8AAB-7543-8191-FB68FE4B0E81}">
  <sheetPr>
    <tabColor theme="6" tint="0.39997558519241921"/>
  </sheetPr>
  <dimension ref="A1:K9"/>
  <sheetViews>
    <sheetView showGridLines="0" workbookViewId="0">
      <selection sqref="A1:XFD1048576"/>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1" t="s">
        <v>24</v>
      </c>
      <c r="B1" s="11"/>
      <c r="C1" s="70" t="str">
        <f>Locatiedirecteur!C1:D1</f>
        <v>Inschrijver 1</v>
      </c>
      <c r="D1" s="66"/>
      <c r="E1" s="11"/>
      <c r="F1" s="65" t="str">
        <f>Locatiedirecteur!F1:G1</f>
        <v>Inschrijver 2</v>
      </c>
      <c r="G1" s="66"/>
      <c r="H1" s="11"/>
      <c r="I1" s="65" t="str">
        <f>Locatiedirecteur!I1:J1</f>
        <v>Inschrijver 3</v>
      </c>
      <c r="J1" s="66"/>
      <c r="K1" s="3"/>
    </row>
    <row r="2" spans="1:11" ht="40" customHeight="1" x14ac:dyDescent="0.15">
      <c r="A2" s="22" t="str">
        <f>'Beoordelen kwaliteit'!A3:A3</f>
        <v>1.A Beantwoording open vragen</v>
      </c>
      <c r="B2" s="7"/>
      <c r="C2" s="67" t="s">
        <v>3</v>
      </c>
      <c r="D2" s="68"/>
      <c r="E2" s="7"/>
      <c r="F2" s="69" t="s">
        <v>3</v>
      </c>
      <c r="G2" s="68"/>
      <c r="H2" s="7"/>
      <c r="I2" s="69" t="s">
        <v>3</v>
      </c>
      <c r="J2" s="68"/>
    </row>
    <row r="3" spans="1:11" ht="20" customHeight="1" x14ac:dyDescent="0.15">
      <c r="A3" s="27" t="str">
        <f>'Beoordelen kwaliteit'!A4</f>
        <v>PLAN VAN AANPAK/ IMPLEMENTATIE</v>
      </c>
      <c r="B3" s="8"/>
      <c r="C3" s="28" t="s">
        <v>2</v>
      </c>
      <c r="D3" s="29"/>
      <c r="E3" s="19"/>
      <c r="F3" s="28" t="s">
        <v>2</v>
      </c>
      <c r="G3" s="29"/>
      <c r="H3" s="19"/>
      <c r="I3" s="28" t="s">
        <v>2</v>
      </c>
      <c r="J3" s="29"/>
    </row>
    <row r="4" spans="1:11" ht="222" customHeight="1" x14ac:dyDescent="0.15">
      <c r="A4" s="26" t="str">
        <f>'Beoordelen kwaliteit'!A5</f>
        <v xml:space="preserve">Inschrijver dient te beschrijven op maximaal 3 pagina’s A4 (toe te voegen op TenderNed) welke toegevoegde waarde zij aanbestedende dienst (beide stichtingen) kan aanbieden en hoe zij de interne organisaties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stichting en PER locatie inclusief tijdspad;
•	hoe zij de trainingen en instructies zal verzorgen rekeninghoudend met de zomervakantie en de beschikbaarheid van de medewerkers;
•	de benodigde communicatie met de scholen en de projectleider;
•	de te verwachten inspanning van de opdrachtgevers;
•	ontzorging en meedenken van de opdrachtnemer gedurende de looptijd van de raamovereenkomst;
•	de waarborging van de afdrukkwaliteit voor alle machines (met een duidelijke uitleg welke rol de opdrachtnemer en welke rol de opdrachtgever hierin heeft).
</v>
      </c>
      <c r="B4" s="8"/>
      <c r="C4" s="71" t="s">
        <v>0</v>
      </c>
      <c r="D4" s="64"/>
      <c r="E4" s="19"/>
      <c r="F4" s="63" t="s">
        <v>0</v>
      </c>
      <c r="G4" s="64"/>
      <c r="H4" s="19"/>
      <c r="I4" s="63" t="s">
        <v>0</v>
      </c>
      <c r="J4" s="64"/>
    </row>
    <row r="5" spans="1:11" ht="20" customHeight="1" x14ac:dyDescent="0.15">
      <c r="A5" s="27" t="str">
        <f>'Beoordelen kwaliteit'!A10</f>
        <v>FLEXIBILITEIT I</v>
      </c>
      <c r="B5" s="8"/>
      <c r="C5" s="28" t="s">
        <v>2</v>
      </c>
      <c r="D5" s="29"/>
      <c r="E5" s="19"/>
      <c r="F5" s="28" t="s">
        <v>2</v>
      </c>
      <c r="G5" s="29"/>
      <c r="H5" s="19"/>
      <c r="I5" s="28" t="s">
        <v>2</v>
      </c>
      <c r="J5" s="29"/>
    </row>
    <row r="6" spans="1:11" ht="130" customHeight="1" x14ac:dyDescent="0.15">
      <c r="A6" s="26" t="str">
        <f>'Beoordelen kwaliteit'!A11</f>
        <v xml:space="preserve">Inschrijver dient te beschrijven op maximaal 1 A4 (toe te voegen via TenderNed) wat u aan meerwaarde, concreet en meetbaar, kunt bieden bovenop de aangeboden flexibiliteit uit hoofdstuk 4 van het aanbestedingsdocument, bijplaatsing en retourname maar ook andere mogelijke vormen van flexibiliteit die als meerwaarde kunnen dienen voor de aanbestedende dienst. Waarbij als 0-meting geldt: de aangeboden standaard flexibiliteit uit hoofdstuk 4 van het aanbestedingsdocument. Met andere woorden wat kunt u opdrachtgever bieden aan meerwaarde in geval van eventuele groei, krimp, samenvoeging of sluiting van locatie(s) of scholen? In hoeverre is leverancier flexibel gedurende volledige periode van de raamovereenkomst in het retournemen en van MFP’s inclusief (printmanagement-)software licenties? </v>
      </c>
      <c r="B6" s="8"/>
      <c r="C6" s="61" t="s">
        <v>0</v>
      </c>
      <c r="D6" s="62"/>
      <c r="E6" s="19"/>
      <c r="F6" s="63" t="s">
        <v>0</v>
      </c>
      <c r="G6" s="64"/>
      <c r="H6" s="19"/>
      <c r="I6" s="63" t="s">
        <v>0</v>
      </c>
      <c r="J6" s="64"/>
    </row>
    <row r="7" spans="1:11" ht="20" customHeight="1" x14ac:dyDescent="0.15">
      <c r="A7" s="27" t="str">
        <f>'Beoordelen kwaliteit'!A16</f>
        <v>FLEXIBILITEIT II</v>
      </c>
      <c r="B7" s="8"/>
      <c r="C7" s="28" t="s">
        <v>2</v>
      </c>
      <c r="D7" s="29"/>
      <c r="E7" s="19"/>
      <c r="F7" s="28" t="s">
        <v>2</v>
      </c>
      <c r="G7" s="29"/>
      <c r="H7" s="19"/>
      <c r="I7" s="28" t="s">
        <v>2</v>
      </c>
      <c r="J7" s="29"/>
    </row>
    <row r="8" spans="1:11" ht="130" customHeight="1" x14ac:dyDescent="0.15">
      <c r="A8" s="26" t="str">
        <f>'Beoordelen kwaliteit'!A17</f>
        <v xml:space="preserve">Inschrijver dient te beschrijven op maximaal 1 A4 (toe te voegen via TenderNed) wat u aan meerwaarde, concreet en meetbaar, kunt bieden wat de opdrachtnemer aan flexibiliteit bieden in geval de tikprijzen in de markt dalen ten opzichte van de aangeboden tikprijzen door opdrachtnemer, met andere woorden “hoe blijft inschrijver concreet en meetbaar marktconform”? </v>
      </c>
      <c r="B8" s="8"/>
      <c r="C8" s="61" t="s">
        <v>0</v>
      </c>
      <c r="D8" s="62"/>
      <c r="E8" s="19"/>
      <c r="F8" s="63" t="s">
        <v>0</v>
      </c>
      <c r="G8" s="64"/>
      <c r="H8" s="19"/>
      <c r="I8" s="63" t="s">
        <v>0</v>
      </c>
      <c r="J8" s="64"/>
    </row>
    <row r="9" spans="1:11" ht="20" customHeight="1" x14ac:dyDescent="0.15">
      <c r="A9" s="23"/>
      <c r="B9" s="9"/>
      <c r="C9" s="24"/>
      <c r="D9" s="24"/>
      <c r="E9" s="9"/>
      <c r="F9" s="24"/>
      <c r="G9" s="24"/>
      <c r="H9" s="9"/>
      <c r="I9" s="24"/>
      <c r="J9" s="25"/>
    </row>
  </sheetData>
  <sheetProtection algorithmName="SHA-512" hashValue="RLGuvHSSQK0ceh3TpxGK50M2qxQoSGvkHmEJnZEEIa8kL7YgcLM/6lu53+GJlRLbaCS+YFyuRtCEivik0kDlQA==" saltValue="0WajRtBeAzYd40SiehTTcg==" spinCount="100000" sheet="1" objects="1" scenarios="1"/>
  <mergeCells count="15">
    <mergeCell ref="C1:D1"/>
    <mergeCell ref="F1:G1"/>
    <mergeCell ref="I1:J1"/>
    <mergeCell ref="C2:D2"/>
    <mergeCell ref="F2:G2"/>
    <mergeCell ref="I2:J2"/>
    <mergeCell ref="C8:D8"/>
    <mergeCell ref="F8:G8"/>
    <mergeCell ref="I8:J8"/>
    <mergeCell ref="C4:D4"/>
    <mergeCell ref="F4:G4"/>
    <mergeCell ref="I4:J4"/>
    <mergeCell ref="C6:D6"/>
    <mergeCell ref="F6:G6"/>
    <mergeCell ref="I6:J6"/>
  </mergeCells>
  <dataValidations count="1">
    <dataValidation type="list" errorStyle="warning" allowBlank="1" showErrorMessage="1" error="Voer juiste waarde in. " sqref="C3 F3 I3 C5 F5 I5 C7 F7 I7" xr:uid="{FC4EF8C5-900B-DB4B-8C5F-83F53C09D4E2}">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9B658-5CAB-5745-B284-131A5A7801B7}">
  <sheetPr>
    <tabColor theme="6" tint="0.39997558519241921"/>
  </sheetPr>
  <dimension ref="A1:K9"/>
  <sheetViews>
    <sheetView workbookViewId="0">
      <selection activeCell="F12" sqref="F12"/>
    </sheetView>
  </sheetViews>
  <sheetFormatPr baseColWidth="10" defaultColWidth="8.83203125" defaultRowHeight="13" x14ac:dyDescent="0.15"/>
  <cols>
    <col min="1" max="1" width="90.83203125" style="4" customWidth="1"/>
    <col min="2" max="2" width="2.83203125" style="6" customWidth="1"/>
    <col min="3" max="3" width="25.83203125" style="5" customWidth="1"/>
    <col min="4" max="4" width="3.83203125" style="5" customWidth="1"/>
    <col min="5" max="5" width="2.83203125" style="5" customWidth="1"/>
    <col min="6" max="6" width="25.83203125" style="5" customWidth="1"/>
    <col min="7" max="7" width="3.83203125" style="5" customWidth="1"/>
    <col min="8" max="8" width="2.83203125" style="5" customWidth="1"/>
    <col min="9" max="9" width="25.83203125" style="4" customWidth="1"/>
    <col min="10" max="10" width="3.83203125" style="4" customWidth="1"/>
    <col min="11" max="11" width="11.6640625" style="4" bestFit="1" customWidth="1"/>
    <col min="12" max="16384" width="8.83203125" style="4"/>
  </cols>
  <sheetData>
    <row r="1" spans="1:11" ht="50" customHeight="1" x14ac:dyDescent="0.2">
      <c r="A1" s="21" t="s">
        <v>31</v>
      </c>
      <c r="B1" s="11"/>
      <c r="C1" s="70" t="s">
        <v>6</v>
      </c>
      <c r="D1" s="66"/>
      <c r="E1" s="11"/>
      <c r="F1" s="65" t="s">
        <v>7</v>
      </c>
      <c r="G1" s="66"/>
      <c r="H1" s="11"/>
      <c r="I1" s="65" t="s">
        <v>8</v>
      </c>
      <c r="J1" s="66"/>
      <c r="K1" s="3"/>
    </row>
    <row r="2" spans="1:11" ht="40" customHeight="1" x14ac:dyDescent="0.15">
      <c r="A2" s="22" t="str">
        <f>'Beoordelen kwaliteit'!A3</f>
        <v>1.A Beantwoording open vragen</v>
      </c>
      <c r="B2" s="7"/>
      <c r="C2" s="67" t="s">
        <v>3</v>
      </c>
      <c r="D2" s="68"/>
      <c r="E2" s="7"/>
      <c r="F2" s="69" t="s">
        <v>3</v>
      </c>
      <c r="G2" s="68"/>
      <c r="H2" s="7"/>
      <c r="I2" s="69" t="s">
        <v>3</v>
      </c>
      <c r="J2" s="68"/>
    </row>
    <row r="3" spans="1:11" ht="20" customHeight="1" x14ac:dyDescent="0.15">
      <c r="A3" s="27" t="str">
        <f>'Beoordelen kwaliteit'!A4</f>
        <v>PLAN VAN AANPAK/ IMPLEMENTATIE</v>
      </c>
      <c r="B3" s="8"/>
      <c r="C3" s="28" t="s">
        <v>2</v>
      </c>
      <c r="D3" s="29"/>
      <c r="E3" s="19"/>
      <c r="F3" s="28" t="s">
        <v>2</v>
      </c>
      <c r="G3" s="29"/>
      <c r="H3" s="19"/>
      <c r="I3" s="28" t="s">
        <v>2</v>
      </c>
      <c r="J3" s="29"/>
    </row>
    <row r="4" spans="1:11" ht="222" customHeight="1" x14ac:dyDescent="0.15">
      <c r="A4" s="26" t="str">
        <f>'Beoordelen kwaliteit'!A5</f>
        <v xml:space="preserve">Inschrijver dient te beschrijven op maximaal 3 pagina’s A4 (toe te voegen op TenderNed) welke toegevoegde waarde zij aanbestedende dienst (beide stichtingen) kan aanbieden en hoe zij de interne organisaties van de opdrachtgever zal gaan ontzorgen en meedenken bij de implementatie (en het retourneren bij einde overeenkomst) van de onderhavige opdracht en ook het ontzorgen en meedenken gedurende de gehele looptijd van de raamovereenkomst. Inschrijver beschrijft minimaal een plan van aanpak en haar toegevoegde waarde waarin in elk geval de volgende onderdelen uitgebreid worden beschreven:
•	de ontvangst en het completeren van de bestellijsten;
•	de levering, uitrol en implementatie PER stichting en PER locatie inclusief tijdspad;
•	hoe zij de trainingen en instructies zal verzorgen rekeninghoudend met de zomervakantie en de beschikbaarheid van de medewerkers;
•	de benodigde communicatie met de scholen en de projectleider;
•	de te verwachten inspanning van de opdrachtgevers;
•	ontzorging en meedenken van de opdrachtnemer gedurende de looptijd van de raamovereenkomst;
•	de waarborging van de afdrukkwaliteit voor alle machines (met een duidelijke uitleg welke rol de opdrachtnemer en welke rol de opdrachtgever hierin heeft).
</v>
      </c>
      <c r="B4" s="8"/>
      <c r="C4" s="71" t="s">
        <v>0</v>
      </c>
      <c r="D4" s="64"/>
      <c r="E4" s="19"/>
      <c r="F4" s="63" t="s">
        <v>0</v>
      </c>
      <c r="G4" s="64"/>
      <c r="H4" s="19"/>
      <c r="I4" s="63" t="s">
        <v>0</v>
      </c>
      <c r="J4" s="64"/>
    </row>
    <row r="5" spans="1:11" ht="20" customHeight="1" x14ac:dyDescent="0.15">
      <c r="A5" s="27" t="str">
        <f>'Beoordelen kwaliteit'!A10</f>
        <v>FLEXIBILITEIT I</v>
      </c>
      <c r="B5" s="8"/>
      <c r="C5" s="28" t="s">
        <v>2</v>
      </c>
      <c r="D5" s="29"/>
      <c r="E5" s="19"/>
      <c r="F5" s="28" t="s">
        <v>2</v>
      </c>
      <c r="G5" s="29"/>
      <c r="H5" s="19"/>
      <c r="I5" s="28" t="s">
        <v>2</v>
      </c>
      <c r="J5" s="29"/>
    </row>
    <row r="6" spans="1:11" ht="130" customHeight="1" x14ac:dyDescent="0.15">
      <c r="A6" s="26" t="str">
        <f>'Beoordelen kwaliteit'!A11</f>
        <v xml:space="preserve">Inschrijver dient te beschrijven op maximaal 1 A4 (toe te voegen via TenderNed) wat u aan meerwaarde, concreet en meetbaar, kunt bieden bovenop de aangeboden flexibiliteit uit hoofdstuk 4 van het aanbestedingsdocument, bijplaatsing en retourname maar ook andere mogelijke vormen van flexibiliteit die als meerwaarde kunnen dienen voor de aanbestedende dienst. Waarbij als 0-meting geldt: de aangeboden standaard flexibiliteit uit hoofdstuk 4 van het aanbestedingsdocument. Met andere woorden wat kunt u opdrachtgever bieden aan meerwaarde in geval van eventuele groei, krimp, samenvoeging of sluiting van locatie(s) of scholen? In hoeverre is leverancier flexibel gedurende volledige periode van de raamovereenkomst in het retournemen en van MFP’s inclusief (printmanagement-)software licenties? </v>
      </c>
      <c r="B6" s="8"/>
      <c r="C6" s="61" t="s">
        <v>0</v>
      </c>
      <c r="D6" s="62"/>
      <c r="E6" s="19"/>
      <c r="F6" s="63" t="s">
        <v>0</v>
      </c>
      <c r="G6" s="64"/>
      <c r="H6" s="19"/>
      <c r="I6" s="63" t="s">
        <v>0</v>
      </c>
      <c r="J6" s="64"/>
    </row>
    <row r="7" spans="1:11" ht="20" customHeight="1" x14ac:dyDescent="0.15">
      <c r="A7" s="27" t="str">
        <f>'Beoordelen kwaliteit'!A16</f>
        <v>FLEXIBILITEIT II</v>
      </c>
      <c r="B7" s="8"/>
      <c r="C7" s="28" t="s">
        <v>2</v>
      </c>
      <c r="D7" s="29"/>
      <c r="E7" s="19"/>
      <c r="F7" s="28" t="s">
        <v>2</v>
      </c>
      <c r="G7" s="29"/>
      <c r="H7" s="19"/>
      <c r="I7" s="28" t="s">
        <v>2</v>
      </c>
      <c r="J7" s="29"/>
    </row>
    <row r="8" spans="1:11" ht="130" customHeight="1" x14ac:dyDescent="0.15">
      <c r="A8" s="26" t="str">
        <f>'Beoordelen kwaliteit'!A17</f>
        <v xml:space="preserve">Inschrijver dient te beschrijven op maximaal 1 A4 (toe te voegen via TenderNed) wat u aan meerwaarde, concreet en meetbaar, kunt bieden wat de opdrachtnemer aan flexibiliteit bieden in geval de tikprijzen in de markt dalen ten opzichte van de aangeboden tikprijzen door opdrachtnemer, met andere woorden “hoe blijft inschrijver concreet en meetbaar marktconform”? </v>
      </c>
      <c r="B8" s="8"/>
      <c r="C8" s="61" t="s">
        <v>0</v>
      </c>
      <c r="D8" s="62"/>
      <c r="E8" s="19"/>
      <c r="F8" s="63" t="s">
        <v>0</v>
      </c>
      <c r="G8" s="64"/>
      <c r="H8" s="19"/>
      <c r="I8" s="63" t="s">
        <v>0</v>
      </c>
      <c r="J8" s="64"/>
    </row>
    <row r="9" spans="1:11" ht="20" customHeight="1" x14ac:dyDescent="0.15">
      <c r="A9" s="23"/>
      <c r="B9" s="9"/>
      <c r="C9" s="24"/>
      <c r="D9" s="24"/>
      <c r="E9" s="9"/>
      <c r="F9" s="24"/>
      <c r="G9" s="24"/>
      <c r="H9" s="9"/>
      <c r="I9" s="24"/>
      <c r="J9" s="25"/>
    </row>
  </sheetData>
  <sheetProtection algorithmName="SHA-512" hashValue="UysjWMIwlW8gkjxXkyuksIMuQ3+mj1y0Gn41Dg3EgT0oEvYkX+p2Ki2lwhp3j6qA8NCiZ2zsNeIKqcBbIn7/Cg==" saltValue="v6gYuVZrnmSuMfdTZYehxQ==" spinCount="100000" sheet="1" objects="1" scenarios="1"/>
  <mergeCells count="15">
    <mergeCell ref="C1:D1"/>
    <mergeCell ref="F1:G1"/>
    <mergeCell ref="I1:J1"/>
    <mergeCell ref="C2:D2"/>
    <mergeCell ref="F2:G2"/>
    <mergeCell ref="I2:J2"/>
    <mergeCell ref="C8:D8"/>
    <mergeCell ref="F8:G8"/>
    <mergeCell ref="I8:J8"/>
    <mergeCell ref="C4:D4"/>
    <mergeCell ref="F4:G4"/>
    <mergeCell ref="I4:J4"/>
    <mergeCell ref="C6:D6"/>
    <mergeCell ref="F6:G6"/>
    <mergeCell ref="I6:J6"/>
  </mergeCells>
  <dataValidations count="1">
    <dataValidation type="list" errorStyle="warning" allowBlank="1" showErrorMessage="1" error="Voer juiste waarde in. " sqref="C3 F3 I3 C5 F5 I5 C7 F7 I7" xr:uid="{066119C2-B3A9-3046-98ED-967379A0AB1A}">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249977111117893"/>
    <pageSetUpPr fitToPage="1"/>
  </sheetPr>
  <dimension ref="A1:K27"/>
  <sheetViews>
    <sheetView showGridLines="0" tabSelected="1" workbookViewId="0">
      <selection activeCell="L25" sqref="L25"/>
    </sheetView>
  </sheetViews>
  <sheetFormatPr baseColWidth="10" defaultColWidth="8.83203125" defaultRowHeight="15" x14ac:dyDescent="0.2"/>
  <cols>
    <col min="1" max="2" width="40.6640625" customWidth="1"/>
    <col min="3" max="3" width="1.83203125" customWidth="1"/>
    <col min="4" max="5" width="19.83203125" customWidth="1"/>
    <col min="6" max="6" width="1.83203125" customWidth="1"/>
    <col min="7" max="8" width="19.83203125" customWidth="1"/>
    <col min="9" max="9" width="1.83203125" customWidth="1"/>
    <col min="10" max="11" width="19.83203125" customWidth="1"/>
  </cols>
  <sheetData>
    <row r="1" spans="1:11" ht="28" customHeight="1" x14ac:dyDescent="0.2">
      <c r="A1" s="81" t="s">
        <v>18</v>
      </c>
      <c r="B1" s="82"/>
      <c r="C1" s="82"/>
      <c r="D1" s="82"/>
      <c r="E1" s="82"/>
      <c r="F1" s="82"/>
      <c r="G1" s="82"/>
      <c r="H1" s="82"/>
      <c r="I1" s="82"/>
      <c r="J1" s="82"/>
      <c r="K1" s="83"/>
    </row>
    <row r="2" spans="1:11" ht="28" customHeight="1" x14ac:dyDescent="0.2">
      <c r="A2" s="87" t="str">
        <f>'Beoordelen kwaliteit'!A3</f>
        <v>1.A Beantwoording open vragen</v>
      </c>
      <c r="B2" s="88"/>
      <c r="C2" s="12"/>
      <c r="D2" s="34" t="str">
        <f>Locatiedirecteur!C1</f>
        <v>Inschrijver 1</v>
      </c>
      <c r="E2" s="35" t="s">
        <v>9</v>
      </c>
      <c r="F2" s="17"/>
      <c r="G2" s="36" t="str">
        <f>Locatiedirecteur!F1</f>
        <v>Inschrijver 2</v>
      </c>
      <c r="H2" s="35" t="s">
        <v>9</v>
      </c>
      <c r="I2" s="17"/>
      <c r="J2" s="36" t="str">
        <f>Locatiedirecteur!I1</f>
        <v>Inschrijver 3</v>
      </c>
      <c r="K2" s="35" t="s">
        <v>9</v>
      </c>
    </row>
    <row r="3" spans="1:11" ht="18" customHeight="1" x14ac:dyDescent="0.2">
      <c r="A3" s="76" t="str">
        <f>'Beoordelen kwaliteit'!A4</f>
        <v>PLAN VAN AANPAK/ IMPLEMENTATIE</v>
      </c>
      <c r="B3" s="37" t="str">
        <f>Locatiedirecteur!A1</f>
        <v>Beoordelaar 1: Locatiedirecteur</v>
      </c>
      <c r="C3" s="13"/>
      <c r="D3" s="44" t="str">
        <f>Locatiedirecteur!C3</f>
        <v>SCORE</v>
      </c>
      <c r="E3" s="84" t="s">
        <v>10</v>
      </c>
      <c r="F3" s="13"/>
      <c r="G3" s="45" t="str">
        <f>Locatiedirecteur!F3</f>
        <v>SCORE</v>
      </c>
      <c r="H3" s="84" t="s">
        <v>10</v>
      </c>
      <c r="I3" s="13"/>
      <c r="J3" s="45" t="str">
        <f>Locatiedirecteur!I3</f>
        <v>SCORE</v>
      </c>
      <c r="K3" s="84" t="s">
        <v>10</v>
      </c>
    </row>
    <row r="4" spans="1:11" ht="18" customHeight="1" x14ac:dyDescent="0.2">
      <c r="A4" s="77"/>
      <c r="B4" s="37" t="str">
        <f>Teamleider!A1</f>
        <v>Beoordelaar 2: Teamleider</v>
      </c>
      <c r="C4" s="13"/>
      <c r="D4" s="44" t="str">
        <f>Teamleider!C3</f>
        <v>SCORE</v>
      </c>
      <c r="E4" s="85"/>
      <c r="F4" s="13"/>
      <c r="G4" s="45" t="str">
        <f>Teamleider!F3</f>
        <v>SCORE</v>
      </c>
      <c r="H4" s="85"/>
      <c r="I4" s="13"/>
      <c r="J4" s="45" t="str">
        <f>Teamleider!I3</f>
        <v>SCORE</v>
      </c>
      <c r="K4" s="85"/>
    </row>
    <row r="5" spans="1:11" ht="18" customHeight="1" x14ac:dyDescent="0.2">
      <c r="A5" s="77"/>
      <c r="B5" s="37" t="str">
        <f>'Bovenschools ICT-coordinator'!A1</f>
        <v>Beoordelaar 3: Bovenschools ICT-coordinator</v>
      </c>
      <c r="C5" s="13"/>
      <c r="D5" s="44" t="str">
        <f>'Bovenschools ICT-coordinator'!C3</f>
        <v>SCORE</v>
      </c>
      <c r="E5" s="85"/>
      <c r="F5" s="13"/>
      <c r="G5" s="45" t="str">
        <f>'Bovenschools ICT-coordinator'!F3</f>
        <v>SCORE</v>
      </c>
      <c r="H5" s="85"/>
      <c r="I5" s="13"/>
      <c r="J5" s="45" t="str">
        <f>'Bovenschools ICT-coordinator'!I3</f>
        <v>SCORE</v>
      </c>
      <c r="K5" s="85"/>
    </row>
    <row r="6" spans="1:11" ht="18" customHeight="1" x14ac:dyDescent="0.2">
      <c r="A6" s="77"/>
      <c r="B6" s="37" t="str">
        <f>'Coordinator netwerk en systeem'!A1</f>
        <v>Beoordelaar 4: Coördinator netwerk en systeem</v>
      </c>
      <c r="C6" s="13"/>
      <c r="D6" s="44" t="str">
        <f>'Coordinator netwerk en systeem'!C3</f>
        <v>SCORE</v>
      </c>
      <c r="E6" s="85"/>
      <c r="F6" s="13"/>
      <c r="G6" s="45" t="str">
        <f>'Coordinator netwerk en systeem'!F3</f>
        <v>SCORE</v>
      </c>
      <c r="H6" s="85"/>
      <c r="I6" s="13"/>
      <c r="J6" s="45" t="str">
        <f>'Coordinator netwerk en systeem'!I3</f>
        <v>SCORE</v>
      </c>
      <c r="K6" s="85"/>
    </row>
    <row r="7" spans="1:11" ht="18" customHeight="1" x14ac:dyDescent="0.2">
      <c r="A7" s="77"/>
      <c r="B7" s="37" t="str">
        <f>'Beleidsmedewerker DZ'!A1</f>
        <v>Beoordelaar 5: Beleidsmedewerker DZ</v>
      </c>
      <c r="C7" s="13"/>
      <c r="D7" s="44" t="str">
        <f>'Beleidsmedewerker DZ'!C3</f>
        <v>SCORE</v>
      </c>
      <c r="E7" s="85"/>
      <c r="F7" s="13"/>
      <c r="G7" s="45" t="str">
        <f>'Beleidsmedewerker DZ'!F3</f>
        <v>SCORE</v>
      </c>
      <c r="H7" s="85"/>
      <c r="I7" s="13"/>
      <c r="J7" s="45" t="str">
        <f>'Beleidsmedewerker DZ'!I3</f>
        <v>SCORE</v>
      </c>
      <c r="K7" s="85"/>
    </row>
    <row r="8" spans="1:11" ht="18" customHeight="1" x14ac:dyDescent="0.2">
      <c r="A8" s="78"/>
      <c r="B8" s="37" t="str">
        <f>'Stafmedewerker huisvesting'!A1</f>
        <v>Beoordelaar 6: Stafmedewerker huisvesting</v>
      </c>
      <c r="C8" s="13"/>
      <c r="D8" s="44" t="str">
        <f>'Stafmedewerker huisvesting'!C3</f>
        <v>SCORE</v>
      </c>
      <c r="E8" s="85"/>
      <c r="F8" s="13"/>
      <c r="G8" s="45" t="str">
        <f>'Stafmedewerker huisvesting'!F3</f>
        <v>SCORE</v>
      </c>
      <c r="H8" s="85"/>
      <c r="I8" s="13"/>
      <c r="J8" s="45" t="str">
        <f>'Stafmedewerker huisvesting'!I3</f>
        <v>SCORE</v>
      </c>
      <c r="K8" s="85"/>
    </row>
    <row r="9" spans="1:11" ht="20" customHeight="1" x14ac:dyDescent="0.2">
      <c r="A9" s="72" t="s">
        <v>1</v>
      </c>
      <c r="B9" s="73"/>
      <c r="C9" s="14"/>
      <c r="D9" s="38" t="s">
        <v>3</v>
      </c>
      <c r="E9" s="85"/>
      <c r="F9" s="14"/>
      <c r="G9" s="39" t="s">
        <v>3</v>
      </c>
      <c r="H9" s="85"/>
      <c r="I9" s="14"/>
      <c r="J9" s="39" t="s">
        <v>3</v>
      </c>
      <c r="K9" s="85"/>
    </row>
    <row r="10" spans="1:11" ht="20" customHeight="1" x14ac:dyDescent="0.2">
      <c r="A10" s="74"/>
      <c r="B10" s="75"/>
      <c r="C10" s="15"/>
      <c r="D10" s="40" t="str">
        <f>IF(D9="Uitmuntend","€ 20.000",IF(D9="Goed","€ 12.500",IF(D9="Voldoende","€ 7.500",IF(D9="Matig","€ 2000",IF(D9="Onvoldoende","€ 0,00"," ")))))</f>
        <v xml:space="preserve"> </v>
      </c>
      <c r="E10" s="86"/>
      <c r="F10" s="15"/>
      <c r="G10" s="40" t="str">
        <f>IF(G9="Uitmuntend","€ 20.000",IF(G9="Goed","€ 12.500",IF(G9="Voldoende","€ 7.500",IF(G9="Matig","€ 2000",IF(G9="Onvoldoende","€ 0,00"," ")))))</f>
        <v xml:space="preserve"> </v>
      </c>
      <c r="H10" s="86"/>
      <c r="I10" s="15"/>
      <c r="J10" s="40" t="str">
        <f>IF(J9="Uitmuntend","€ 20.000",IF(J9="Goed","€ 12.500",IF(J9="Voldoende","€ 7.500",IF(J9="Matig","€ 2000",IF(J9="Onvoldoende","€ 0,00"," ")))))</f>
        <v xml:space="preserve"> </v>
      </c>
      <c r="K10" s="86"/>
    </row>
    <row r="11" spans="1:11" ht="18" customHeight="1" x14ac:dyDescent="0.2">
      <c r="A11" s="76" t="str">
        <f>'Beoordelen kwaliteit'!A10</f>
        <v>FLEXIBILITEIT I</v>
      </c>
      <c r="B11" s="37" t="str">
        <f>B3</f>
        <v>Beoordelaar 1: Locatiedirecteur</v>
      </c>
      <c r="C11" s="13"/>
      <c r="D11" s="44" t="str">
        <f>Locatiedirecteur!C5</f>
        <v>SCORE</v>
      </c>
      <c r="E11" s="84" t="s">
        <v>10</v>
      </c>
      <c r="F11" s="13"/>
      <c r="G11" s="45" t="str">
        <f>Locatiedirecteur!F5</f>
        <v>SCORE</v>
      </c>
      <c r="H11" s="84" t="s">
        <v>10</v>
      </c>
      <c r="I11" s="13"/>
      <c r="J11" s="45" t="str">
        <f>Locatiedirecteur!I5</f>
        <v>SCORE</v>
      </c>
      <c r="K11" s="84" t="s">
        <v>10</v>
      </c>
    </row>
    <row r="12" spans="1:11" ht="18" customHeight="1" x14ac:dyDescent="0.2">
      <c r="A12" s="77"/>
      <c r="B12" s="37" t="str">
        <f t="shared" ref="B12:B15" si="0">B4</f>
        <v>Beoordelaar 2: Teamleider</v>
      </c>
      <c r="C12" s="13"/>
      <c r="D12" s="44" t="str">
        <f>Teamleider!C5</f>
        <v>SCORE</v>
      </c>
      <c r="E12" s="85"/>
      <c r="F12" s="13"/>
      <c r="G12" s="45" t="str">
        <f>Teamleider!F5</f>
        <v>SCORE</v>
      </c>
      <c r="H12" s="85"/>
      <c r="I12" s="13"/>
      <c r="J12" s="45" t="str">
        <f>Teamleider!I5</f>
        <v>SCORE</v>
      </c>
      <c r="K12" s="85"/>
    </row>
    <row r="13" spans="1:11" ht="18" customHeight="1" x14ac:dyDescent="0.2">
      <c r="A13" s="77"/>
      <c r="B13" s="37" t="str">
        <f t="shared" si="0"/>
        <v>Beoordelaar 3: Bovenschools ICT-coordinator</v>
      </c>
      <c r="C13" s="13"/>
      <c r="D13" s="44" t="str">
        <f>'Bovenschools ICT-coordinator'!C5</f>
        <v>SCORE</v>
      </c>
      <c r="E13" s="85"/>
      <c r="F13" s="13"/>
      <c r="G13" s="45" t="str">
        <f>'Bovenschools ICT-coordinator'!F5</f>
        <v>SCORE</v>
      </c>
      <c r="H13" s="85"/>
      <c r="I13" s="13"/>
      <c r="J13" s="45" t="str">
        <f>'Bovenschools ICT-coordinator'!I5</f>
        <v>SCORE</v>
      </c>
      <c r="K13" s="85"/>
    </row>
    <row r="14" spans="1:11" ht="18" customHeight="1" x14ac:dyDescent="0.2">
      <c r="A14" s="77"/>
      <c r="B14" s="37" t="str">
        <f t="shared" si="0"/>
        <v>Beoordelaar 4: Coördinator netwerk en systeem</v>
      </c>
      <c r="C14" s="13"/>
      <c r="D14" s="44" t="str">
        <f>'Coordinator netwerk en systeem'!C5</f>
        <v>SCORE</v>
      </c>
      <c r="E14" s="85"/>
      <c r="F14" s="13"/>
      <c r="G14" s="45" t="str">
        <f>'Coordinator netwerk en systeem'!F5</f>
        <v>SCORE</v>
      </c>
      <c r="H14" s="85"/>
      <c r="I14" s="13"/>
      <c r="J14" s="45" t="str">
        <f>'Coordinator netwerk en systeem'!I5</f>
        <v>SCORE</v>
      </c>
      <c r="K14" s="85"/>
    </row>
    <row r="15" spans="1:11" ht="18" customHeight="1" x14ac:dyDescent="0.2">
      <c r="A15" s="77"/>
      <c r="B15" s="37" t="str">
        <f t="shared" si="0"/>
        <v>Beoordelaar 5: Beleidsmedewerker DZ</v>
      </c>
      <c r="C15" s="13"/>
      <c r="D15" s="44" t="str">
        <f>'Beleidsmedewerker DZ'!C5</f>
        <v>SCORE</v>
      </c>
      <c r="E15" s="85"/>
      <c r="F15" s="13"/>
      <c r="G15" s="45" t="str">
        <f>'Beleidsmedewerker DZ'!F5</f>
        <v>SCORE</v>
      </c>
      <c r="H15" s="85"/>
      <c r="I15" s="13"/>
      <c r="J15" s="45" t="str">
        <f>'Beleidsmedewerker DZ'!I5</f>
        <v>SCORE</v>
      </c>
      <c r="K15" s="85"/>
    </row>
    <row r="16" spans="1:11" ht="18" customHeight="1" x14ac:dyDescent="0.2">
      <c r="A16" s="78"/>
      <c r="B16" s="37" t="str">
        <f>B8</f>
        <v>Beoordelaar 6: Stafmedewerker huisvesting</v>
      </c>
      <c r="C16" s="13"/>
      <c r="D16" s="44" t="str">
        <f>'Stafmedewerker huisvesting'!C5</f>
        <v>SCORE</v>
      </c>
      <c r="E16" s="85"/>
      <c r="F16" s="13"/>
      <c r="G16" s="45" t="str">
        <f>'Stafmedewerker huisvesting'!F5</f>
        <v>SCORE</v>
      </c>
      <c r="H16" s="85"/>
      <c r="I16" s="13"/>
      <c r="J16" s="45" t="str">
        <f>'Stafmedewerker huisvesting'!I5</f>
        <v>SCORE</v>
      </c>
      <c r="K16" s="85"/>
    </row>
    <row r="17" spans="1:11" ht="20" customHeight="1" x14ac:dyDescent="0.2">
      <c r="A17" s="72" t="s">
        <v>1</v>
      </c>
      <c r="B17" s="73"/>
      <c r="C17" s="14"/>
      <c r="D17" s="38" t="s">
        <v>3</v>
      </c>
      <c r="E17" s="85"/>
      <c r="F17" s="14"/>
      <c r="G17" s="39" t="s">
        <v>3</v>
      </c>
      <c r="H17" s="85"/>
      <c r="I17" s="14"/>
      <c r="J17" s="39" t="s">
        <v>3</v>
      </c>
      <c r="K17" s="85"/>
    </row>
    <row r="18" spans="1:11" ht="20" customHeight="1" x14ac:dyDescent="0.2">
      <c r="A18" s="74"/>
      <c r="B18" s="75"/>
      <c r="C18" s="15"/>
      <c r="D18" s="40" t="str">
        <f>IF(D17="Uitmuntend","€ 7.500",IF(D17="Goed","€ 5.000",IF(D17="Voldoende","€ 2.500",IF(D17="Matig","€ 1.000",IF(D17="Onvoldoende","€ 0,00"," ")))))</f>
        <v xml:space="preserve"> </v>
      </c>
      <c r="E18" s="86"/>
      <c r="F18" s="15"/>
      <c r="G18" s="40" t="str">
        <f>IF(G17="Uitmuntend","€ 7.500",IF(G17="Goed","€ 5.000",IF(G17="Voldoende","€ 2.500",IF(G17="Matig","€ 1.000",IF(G17="Onvoldoende","€ 0,00"," ")))))</f>
        <v xml:space="preserve"> </v>
      </c>
      <c r="H18" s="86"/>
      <c r="I18" s="15"/>
      <c r="J18" s="40" t="str">
        <f>IF(J17="Uitmuntend","€ 7.500",IF(J17="Goed","€ 5.000",IF(J17="Voldoende","€ 2.500",IF(J17="Matig","€ 1.000",IF(J17="Onvoldoende","€ 0,00"," ")))))</f>
        <v xml:space="preserve"> </v>
      </c>
      <c r="K18" s="86"/>
    </row>
    <row r="19" spans="1:11" ht="18" customHeight="1" x14ac:dyDescent="0.2">
      <c r="A19" s="76" t="str">
        <f>'Beoordelen kwaliteit'!A16</f>
        <v>FLEXIBILITEIT II</v>
      </c>
      <c r="B19" s="37" t="str">
        <f>B3</f>
        <v>Beoordelaar 1: Locatiedirecteur</v>
      </c>
      <c r="C19" s="13"/>
      <c r="D19" s="44" t="str">
        <f>Locatiedirecteur!C7</f>
        <v>SCORE</v>
      </c>
      <c r="E19" s="84" t="s">
        <v>10</v>
      </c>
      <c r="F19" s="13"/>
      <c r="G19" s="45" t="str">
        <f>Locatiedirecteur!F7</f>
        <v>SCORE</v>
      </c>
      <c r="H19" s="84" t="s">
        <v>10</v>
      </c>
      <c r="I19" s="13"/>
      <c r="J19" s="45" t="str">
        <f>Locatiedirecteur!I7</f>
        <v>SCORE</v>
      </c>
      <c r="K19" s="84" t="s">
        <v>10</v>
      </c>
    </row>
    <row r="20" spans="1:11" ht="18" customHeight="1" x14ac:dyDescent="0.2">
      <c r="A20" s="77"/>
      <c r="B20" s="37" t="str">
        <f t="shared" ref="B20:B23" si="1">B4</f>
        <v>Beoordelaar 2: Teamleider</v>
      </c>
      <c r="C20" s="13"/>
      <c r="D20" s="44" t="str">
        <f>Teamleider!C7</f>
        <v>SCORE</v>
      </c>
      <c r="E20" s="85"/>
      <c r="F20" s="13"/>
      <c r="G20" s="45" t="str">
        <f>Teamleider!F7</f>
        <v>SCORE</v>
      </c>
      <c r="H20" s="85"/>
      <c r="I20" s="13"/>
      <c r="J20" s="45" t="str">
        <f>Teamleider!I7</f>
        <v>SCORE</v>
      </c>
      <c r="K20" s="85"/>
    </row>
    <row r="21" spans="1:11" ht="18" customHeight="1" x14ac:dyDescent="0.2">
      <c r="A21" s="77"/>
      <c r="B21" s="37" t="str">
        <f t="shared" si="1"/>
        <v>Beoordelaar 3: Bovenschools ICT-coordinator</v>
      </c>
      <c r="C21" s="13"/>
      <c r="D21" s="44" t="str">
        <f>'Bovenschools ICT-coordinator'!C7</f>
        <v>SCORE</v>
      </c>
      <c r="E21" s="85"/>
      <c r="F21" s="13"/>
      <c r="G21" s="45" t="str">
        <f>'Bovenschools ICT-coordinator'!F7</f>
        <v>SCORE</v>
      </c>
      <c r="H21" s="85"/>
      <c r="I21" s="13"/>
      <c r="J21" s="45" t="str">
        <f>'Bovenschools ICT-coordinator'!I7</f>
        <v>SCORE</v>
      </c>
      <c r="K21" s="85"/>
    </row>
    <row r="22" spans="1:11" ht="18" customHeight="1" x14ac:dyDescent="0.2">
      <c r="A22" s="77"/>
      <c r="B22" s="37" t="str">
        <f t="shared" si="1"/>
        <v>Beoordelaar 4: Coördinator netwerk en systeem</v>
      </c>
      <c r="C22" s="13"/>
      <c r="D22" s="44" t="str">
        <f>'Coordinator netwerk en systeem'!C7</f>
        <v>SCORE</v>
      </c>
      <c r="E22" s="85"/>
      <c r="F22" s="13"/>
      <c r="G22" s="45" t="str">
        <f>'Coordinator netwerk en systeem'!F7</f>
        <v>SCORE</v>
      </c>
      <c r="H22" s="85"/>
      <c r="I22" s="13"/>
      <c r="J22" s="45" t="str">
        <f>'Coordinator netwerk en systeem'!I7</f>
        <v>SCORE</v>
      </c>
      <c r="K22" s="85"/>
    </row>
    <row r="23" spans="1:11" ht="18" customHeight="1" x14ac:dyDescent="0.2">
      <c r="A23" s="77"/>
      <c r="B23" s="37" t="str">
        <f t="shared" si="1"/>
        <v>Beoordelaar 5: Beleidsmedewerker DZ</v>
      </c>
      <c r="C23" s="13"/>
      <c r="D23" s="44" t="str">
        <f>'Beleidsmedewerker DZ'!C7</f>
        <v>SCORE</v>
      </c>
      <c r="E23" s="85"/>
      <c r="F23" s="13"/>
      <c r="G23" s="45" t="str">
        <f>'Beleidsmedewerker DZ'!F7</f>
        <v>SCORE</v>
      </c>
      <c r="H23" s="85"/>
      <c r="I23" s="13"/>
      <c r="J23" s="45" t="str">
        <f>'Beleidsmedewerker DZ'!I7</f>
        <v>SCORE</v>
      </c>
      <c r="K23" s="85"/>
    </row>
    <row r="24" spans="1:11" ht="18" customHeight="1" x14ac:dyDescent="0.2">
      <c r="A24" s="78"/>
      <c r="B24" s="37" t="str">
        <f>B8</f>
        <v>Beoordelaar 6: Stafmedewerker huisvesting</v>
      </c>
      <c r="C24" s="13"/>
      <c r="D24" s="44" t="str">
        <f>'Stafmedewerker huisvesting'!C7</f>
        <v>SCORE</v>
      </c>
      <c r="E24" s="85"/>
      <c r="F24" s="13"/>
      <c r="G24" s="45" t="str">
        <f>'Stafmedewerker huisvesting'!F7</f>
        <v>SCORE</v>
      </c>
      <c r="H24" s="85"/>
      <c r="I24" s="13"/>
      <c r="J24" s="45" t="str">
        <f>'Stafmedewerker huisvesting'!I7</f>
        <v>SCORE</v>
      </c>
      <c r="K24" s="85"/>
    </row>
    <row r="25" spans="1:11" ht="20" customHeight="1" x14ac:dyDescent="0.2">
      <c r="A25" s="72" t="s">
        <v>1</v>
      </c>
      <c r="B25" s="73"/>
      <c r="C25" s="14"/>
      <c r="D25" s="38" t="s">
        <v>3</v>
      </c>
      <c r="E25" s="85"/>
      <c r="F25" s="14"/>
      <c r="G25" s="39" t="s">
        <v>3</v>
      </c>
      <c r="H25" s="85"/>
      <c r="I25" s="14"/>
      <c r="J25" s="39" t="s">
        <v>3</v>
      </c>
      <c r="K25" s="85"/>
    </row>
    <row r="26" spans="1:11" ht="20" customHeight="1" x14ac:dyDescent="0.2">
      <c r="A26" s="74"/>
      <c r="B26" s="75"/>
      <c r="C26" s="15"/>
      <c r="D26" s="40" t="str">
        <f>IF(D25="Uitmuntend","€ 7.500",IF(D25="Goed","€ 5.000",IF(D25="Voldoende","€ 2.500",IF(D25="Matig","€ 1.000",IF(D25="Onvoldoende","€ 0,00"," ")))))</f>
        <v xml:space="preserve"> </v>
      </c>
      <c r="E26" s="43"/>
      <c r="F26" s="15"/>
      <c r="G26" s="40" t="str">
        <f>IF(G25="Uitmuntend","€ 7.500",IF(G25="Goed","€ 5.000",IF(G25="Voldoende","€ 2.500",IF(G25="Matig","€ 1.000",IF(G25="Onvoldoende","€ 0,00"," ")))))</f>
        <v xml:space="preserve"> </v>
      </c>
      <c r="H26" s="43"/>
      <c r="I26" s="15"/>
      <c r="J26" s="40" t="str">
        <f>IF(J25="Uitmuntend","€ 7.500",IF(J25="Goed","€ 5.000",IF(J25="Voldoende","€ 2.500",IF(J25="Matig","€ 1.000",IF(J25="Onvoldoende","€ 0,00"," ")))))</f>
        <v xml:space="preserve"> </v>
      </c>
      <c r="K26" s="43"/>
    </row>
    <row r="27" spans="1:11" s="10" customFormat="1" ht="28" customHeight="1" x14ac:dyDescent="0.2">
      <c r="A27" s="79" t="s">
        <v>19</v>
      </c>
      <c r="B27" s="80"/>
      <c r="C27" s="16"/>
      <c r="D27" s="41" t="e">
        <f>D10+D18+D26</f>
        <v>#VALUE!</v>
      </c>
      <c r="E27" s="42"/>
      <c r="F27" s="16"/>
      <c r="G27" s="42" t="e">
        <f>G10+G18+G26</f>
        <v>#VALUE!</v>
      </c>
      <c r="H27" s="42"/>
      <c r="I27" s="16"/>
      <c r="J27" s="42" t="e">
        <f>J10+J18+J26</f>
        <v>#VALUE!</v>
      </c>
      <c r="K27" s="42"/>
    </row>
  </sheetData>
  <sheetProtection algorithmName="SHA-512" hashValue="x5bNYsxlEtY9kPyxe4dfeIbqC8yxLRoZ84LYg5ZvN1/uSZPHo8hXBS5LoPO2UtuhmMKxKMZUjQ8Nl1oCv4Qrlg==" saltValue="6rcuIFVoSEcmg897dTk07g==" spinCount="100000" sheet="1" objects="1" scenarios="1"/>
  <mergeCells count="21">
    <mergeCell ref="A19:A24"/>
    <mergeCell ref="A26:B26"/>
    <mergeCell ref="A27:B27"/>
    <mergeCell ref="A1:K1"/>
    <mergeCell ref="K3:K10"/>
    <mergeCell ref="K11:K18"/>
    <mergeCell ref="K19:K25"/>
    <mergeCell ref="A2:B2"/>
    <mergeCell ref="A25:B25"/>
    <mergeCell ref="H3:H10"/>
    <mergeCell ref="H11:H18"/>
    <mergeCell ref="H19:H25"/>
    <mergeCell ref="E3:E10"/>
    <mergeCell ref="E11:E18"/>
    <mergeCell ref="E19:E25"/>
    <mergeCell ref="A9:B9"/>
    <mergeCell ref="A17:B17"/>
    <mergeCell ref="A18:B18"/>
    <mergeCell ref="A10:B10"/>
    <mergeCell ref="A3:A8"/>
    <mergeCell ref="A11:A16"/>
  </mergeCells>
  <dataValidations count="1">
    <dataValidation type="list" errorStyle="warning" allowBlank="1" showErrorMessage="1" sqref="I25:J25 I17:J17 I9:J9 D9 D17 D25 F25:G25 F9:G9 F17:G17"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kwaliteit</vt:lpstr>
      <vt:lpstr>Locatiedirecteur</vt:lpstr>
      <vt:lpstr>Teamleider</vt:lpstr>
      <vt:lpstr>Bovenschools ICT-coordinator</vt:lpstr>
      <vt:lpstr>Coordinator netwerk en systeem</vt:lpstr>
      <vt:lpstr>Beleidsmedewerker DZ</vt:lpstr>
      <vt:lpstr>Stafmedewerker huisvesting</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2019-12-23T12:37:13Z</dcterms:modified>
  <cp:category/>
</cp:coreProperties>
</file>