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0\Hardware en aanvullende diensten\4. NvI\NvI I\"/>
    </mc:Choice>
  </mc:AlternateContent>
  <xr:revisionPtr revIDLastSave="0" documentId="14_{D349403C-2FE7-40DC-8D61-22ABF728275F}" xr6:coauthVersionLast="36" xr6:coauthVersionMax="36" xr10:uidLastSave="{00000000-0000-0000-0000-000000000000}"/>
  <bookViews>
    <workbookView xWindow="0" yWindow="0" windowWidth="18630" windowHeight="11025" xr2:uid="{93EAC502-3DEA-429B-9CE2-43E21C4862D1}"/>
  </bookViews>
  <sheets>
    <sheet name="Tarievenblad" sheetId="2" r:id="rId1"/>
    <sheet name="(A)ces Direct" sheetId="6" r:id="rId2"/>
    <sheet name="(B)uyItDirect" sheetId="3" r:id="rId3"/>
    <sheet name="(C)entralpoin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" i="2" l="1"/>
  <c r="H12" i="2" l="1"/>
  <c r="H8" i="2"/>
  <c r="H22" i="2"/>
  <c r="H4" i="2" l="1"/>
  <c r="H5" i="2"/>
  <c r="H6" i="2"/>
  <c r="J6" i="2" s="1"/>
  <c r="H7" i="2"/>
  <c r="J8" i="2"/>
  <c r="H10" i="2"/>
  <c r="H11" i="2"/>
  <c r="H13" i="2"/>
  <c r="H14" i="2"/>
  <c r="H15" i="2"/>
  <c r="J15" i="2" s="1"/>
  <c r="H17" i="2"/>
  <c r="H18" i="2"/>
  <c r="J18" i="2" s="1"/>
  <c r="H19" i="2"/>
  <c r="H21" i="2"/>
  <c r="K18" i="2" l="1"/>
  <c r="K6" i="2"/>
  <c r="K8" i="2"/>
  <c r="K15" i="2"/>
  <c r="J22" i="2"/>
  <c r="J21" i="2"/>
  <c r="J19" i="2"/>
  <c r="J17" i="2"/>
  <c r="J14" i="2"/>
  <c r="J13" i="2"/>
  <c r="J12" i="2"/>
  <c r="J11" i="2"/>
  <c r="J10" i="2"/>
  <c r="J7" i="2"/>
  <c r="J5" i="2"/>
  <c r="J4" i="2"/>
  <c r="J3" i="2"/>
  <c r="K11" i="2" l="1"/>
  <c r="K13" i="2"/>
  <c r="K17" i="2"/>
  <c r="K12" i="2"/>
  <c r="K3" i="2"/>
  <c r="K19" i="2"/>
  <c r="K7" i="2"/>
  <c r="K21" i="2"/>
  <c r="K14" i="2"/>
  <c r="K4" i="2"/>
  <c r="K5" i="2"/>
  <c r="K10" i="2"/>
  <c r="K22" i="2"/>
  <c r="K23" i="2" l="1"/>
</calcChain>
</file>

<file path=xl/sharedStrings.xml><?xml version="1.0" encoding="utf-8"?>
<sst xmlns="http://schemas.openxmlformats.org/spreadsheetml/2006/main" count="246" uniqueCount="136">
  <si>
    <t>Artikel</t>
  </si>
  <si>
    <t>Tarief webwinkel A</t>
  </si>
  <si>
    <t>Tarief webwinkel B</t>
  </si>
  <si>
    <t>Tarief webwinkel C</t>
  </si>
  <si>
    <t>Indicatie volume</t>
  </si>
  <si>
    <t>Totaal inschrijfbedrag na korting:</t>
  </si>
  <si>
    <t>Categorie</t>
  </si>
  <si>
    <t>Vergelijkingsprijs per artikel</t>
  </si>
  <si>
    <t>Korting % per artikel inschrijver</t>
  </si>
  <si>
    <t>Prijs per artikel inschrijver</t>
  </si>
  <si>
    <t>Totaal per artikel inschrijver</t>
  </si>
  <si>
    <t>Apple Smartphone iOS</t>
  </si>
  <si>
    <t>Apple Tablet iOS</t>
  </si>
  <si>
    <t>Docking station</t>
  </si>
  <si>
    <t>Beeldscherm</t>
  </si>
  <si>
    <t>Computermuis</t>
  </si>
  <si>
    <t>Labelprinter</t>
  </si>
  <si>
    <t xml:space="preserve">● Inschrijven met een negatief kortingspercentage is niet toegestaan. </t>
  </si>
  <si>
    <t>● Euro’s en zijn exclusief BTW en inclusief alle kosten, zoals bijvoorbeeld transport-, reis-, verblijfs- en/ of voorrijkosten</t>
  </si>
  <si>
    <t xml:space="preserve">Smartphone Androids </t>
  </si>
  <si>
    <t>Laptop 15"</t>
  </si>
  <si>
    <t>Smartphone hoes Apple iOS</t>
  </si>
  <si>
    <t>Smartphone hoes Android Samsung</t>
  </si>
  <si>
    <t xml:space="preserve">Tablet Androids </t>
  </si>
  <si>
    <t>Mobile Thin clients 14"</t>
  </si>
  <si>
    <t>Laptoptas</t>
  </si>
  <si>
    <r>
      <t xml:space="preserve">● Inschrijver dient enkel </t>
    </r>
    <r>
      <rPr>
        <b/>
        <sz val="9"/>
        <color theme="1"/>
        <rFont val="Arial"/>
        <family val="2"/>
      </rPr>
      <t>Kolom I</t>
    </r>
    <r>
      <rPr>
        <sz val="9"/>
        <color theme="1"/>
        <rFont val="Arial"/>
        <family val="2"/>
      </rPr>
      <t xml:space="preserve"> van het tarievenblad in te vullen (kolom 'lichtblauw'). De opgegeven kortingspercentages zijn leidend voor de gehele overeenkomstperiode voor de opgegeven categorie.</t>
    </r>
  </si>
  <si>
    <t>Mobile devices I</t>
  </si>
  <si>
    <t>Mobile devices II</t>
  </si>
  <si>
    <t>Mobile devices III</t>
  </si>
  <si>
    <t>Mobile devices IV</t>
  </si>
  <si>
    <t>Mobile devices V</t>
  </si>
  <si>
    <t>Mobile devices VI</t>
  </si>
  <si>
    <t>Werkplek I</t>
  </si>
  <si>
    <t>Werkplek II</t>
  </si>
  <si>
    <t>Werkplek III</t>
  </si>
  <si>
    <t>Werkplek IV</t>
  </si>
  <si>
    <t>Werkplek V</t>
  </si>
  <si>
    <t>Werkplek VI</t>
  </si>
  <si>
    <t>Accessoires I</t>
  </si>
  <si>
    <t>Accessoires II</t>
  </si>
  <si>
    <t>Accessoires III</t>
  </si>
  <si>
    <t>Printers I</t>
  </si>
  <si>
    <t>Printers II</t>
  </si>
  <si>
    <t>Desktop printer (klein)</t>
  </si>
  <si>
    <t xml:space="preserve">Reguliere Thin Client </t>
  </si>
  <si>
    <t xml:space="preserve">Toetsenbord </t>
  </si>
  <si>
    <t xml:space="preserve">● De weergeven artikelen en aantallen zijn indicatief. Er kunnen derhalve geen rechten aan ontleend worden. </t>
  </si>
  <si>
    <t>Bijlage 4 Tarievenblad Hardware en aanvullende diensten</t>
  </si>
  <si>
    <t>https://shop.buyitdirect.com/samsung-galaxy-a51-128gb-zwart/sm-a515fzkveub/3597260</t>
  </si>
  <si>
    <t>https://shop.buyitdirect.com/eizo-flexscan-ev2316wfs3-23i-lcd-monitor/ev2316wfs3-gy/1843282</t>
  </si>
  <si>
    <t>HP H4B81ET bedrade computermuis - Zwart (H4B81ET / EAN: 5706998329653)</t>
  </si>
  <si>
    <t>https://shop.buyitdirect.com/hp-c2500-keyboard-en-muis-combo/h3c53aa-b13/2113565</t>
  </si>
  <si>
    <t>https://shop.buyitdirect.com/mobiparts-classic-wallet-case-apple-iphone-7-8-black/mp-73914/3262522</t>
  </si>
  <si>
    <t>https://shop.buyitdirect.com/hp-officejet-pro-8210/d9l63a-a81/2769927</t>
  </si>
  <si>
    <t>Samsung Galaxy A51 128GB Black (SM-A515FZKVEUB)</t>
  </si>
  <si>
    <t>EIZO FlexScan EV2316WFS3 23 inch LCD monitor - Speakers (EV2316WFS3-GY )</t>
  </si>
  <si>
    <t>https://shop.buyitdirect.com/usb-business-slim-keyboard/n3r87aa-abb/2578988</t>
  </si>
  <si>
    <t>https://www.centralpoint.nl/muizen/hp/usb-lasermuis-met-3-knoppen-art-h4b81aa-num-1480510/</t>
  </si>
  <si>
    <t>https://shop.buyitdirect.com/hp-h4b81et-bedrade-computermuis---zwart/h4b81et/3071233</t>
  </si>
  <si>
    <t>https://shop.buyitdirect.com/hp-t530-thin-client/2dh78aa-abb/3187757</t>
  </si>
  <si>
    <t>https://www.centralpoint.nl/thin-clients/hp/t530-amd-gx-215jj-2ghz-8gb-ssd-4gb-ram-art-2dh78aaabb-num-7795739/</t>
  </si>
  <si>
    <t>https://www.centralpoint.nl/tablets/apple/ipad-2019-wifi-128gb-10-2-space-grey-art-mw772nf-a-num-11506383/</t>
  </si>
  <si>
    <t>https://shop.buyitdirect.com/apple-ipad-10-2-inch/mw772nf-a/3557973</t>
  </si>
  <si>
    <t>https://shop.buyitdirect.com/hp-mt44-thin-client/3jg90ea-abh/3341410</t>
  </si>
  <si>
    <t>https://www.centralpoint.nl/notebooks-laptops/hp/mt44-art-3jg90eaabh-num-9771357/</t>
  </si>
  <si>
    <t>https://www.centralpoint.nl/notebooks-laptops/hp/probook-450-g6-15-6-inch-i3-8gb-128gb-art-5tk80eaabh-num-10805369/</t>
  </si>
  <si>
    <t>https://shop.buyitdirect.com/hp-probook-450-g6-15-6-inch-core-i3-8gb-128gb/5tk80ea-abh/3470114</t>
  </si>
  <si>
    <t>https://www.centralpoint.nl/smartphones/samsung/galaxy-a51-128gb-art-sm-a515fzkveub-num-12003395/</t>
  </si>
  <si>
    <t>Samsung Galaxy Tab A (2019) 10.1 inch Android 64GB WiFi+3G/4G Black  (SM-T515NZKFPHN)</t>
  </si>
  <si>
    <t>https://shop.buyitdirect.com/samsung-10-1-inch-galaxy-tab-a/sm-t515nzkfphn/3507438</t>
  </si>
  <si>
    <t>https://www.centralpoint.nl/docking-stations/hp/3005pr-usb3-port-replicator-art-y4h06etabb-num-6743395/</t>
  </si>
  <si>
    <t>https://shop.buyitdirect.com/hp-3005pr-usb3-port-replicator/y4h06et/2954410</t>
  </si>
  <si>
    <t>https://www.centralpoint.nl/tablets/samsung/galaxy-tab-a-2019-sm-t515n-art-sm-t515nzkfphn-num-11076433/</t>
  </si>
  <si>
    <t>https://www.centralpoint.nl/monitoren/eizo/ev2316wfs3-art-ev2316wfs3-gy-num-2623198/</t>
  </si>
  <si>
    <t>https://www.centralpoint.nl/mobile-phone-cases/mobiparts/mobiparts-classic-wallet-case-apple-iphone-7-8-black-art-mp-73914-num-8142303/</t>
  </si>
  <si>
    <t>https://shop.buyitdirect.com/mobiparts-classic-wallet-case-samsung-galaxy-a51--2020--black/mp-104835/3597898</t>
  </si>
  <si>
    <t>https://www.centralpoint.nl/niet-gecategoriseerd/mobiparts/mobiparts-classic-wallet-case-samsung-galaxy-a51-black-art-mp-104835-num-12003251/</t>
  </si>
  <si>
    <t>https://shop.buyitdirect.com/sydney-tl-15-6-bk/135072/3608807</t>
  </si>
  <si>
    <t>https://www.centralpoint.nl/notebooktassen/port-designs/sydney-tl-15-6-art-135072-num-6388677/</t>
  </si>
  <si>
    <t>https://www.centralpoint.nl/inkjetprinters/hp/officejet-officejet-pro-8210-art-d9l63aa81-num-6337967/</t>
  </si>
  <si>
    <t>https://www.centralpoint.nl/labelprinters/dymo/labelwriter-450-turbo-art-s0838850-num-412836/</t>
  </si>
  <si>
    <t>https://shop.buyitdirect.com/dymo-lablewriter-450-turbo/s0838820/699978</t>
  </si>
  <si>
    <t>Artikel omschrijving + artikelcode</t>
  </si>
  <si>
    <t>Weblink</t>
  </si>
  <si>
    <t>Tarief</t>
  </si>
  <si>
    <t>https://www.acesdirect.nl/product/13394856/apple_102-inch_ipad_wi-fi_-_128_gb_-_space/MW772NFA/</t>
  </si>
  <si>
    <t>https://www.acesdirect.nl/product/12838020/hp_probook_450_g6_i3-8145u_15i_8gb/5TK80EAABH/</t>
  </si>
  <si>
    <t>https://www.acesdirect.nl/product/12423858/hp_mt44_r3-2300u_14_8128gb_hspa_pc_w10p/3JH89EAABH/</t>
  </si>
  <si>
    <t>https://www.acesdirect.nl/product/13622976/samsung_a515_galaxy_a51_128_gb_zwart/SM-A515FZKVEUB/</t>
  </si>
  <si>
    <t>https://www.acesdirect.nl/product/13062728/samsung_t515_galaxy_taba_101_64gb_2019_lte/SM-T515NZKFPHN/</t>
  </si>
  <si>
    <t>https://www.acesdirect.nl/product/7596095/eizo_ev2316wfs3_23_grey_full_hd/EV2316WFS3-GY/</t>
  </si>
  <si>
    <t>https://www.acesdirect.nl/product/8950248/hp_usb_business_slim_keyboard/N3R87AAABB/</t>
  </si>
  <si>
    <t>https://www.acesdirect.nl/product/12710916/hp_usb_lasermuis_met_3_knoppen/H4B81ET/</t>
  </si>
  <si>
    <t>https://www.acesdirect.nl/product/8978620/hp_slim_usb_keyboard__mouse/T6T83AAB13/</t>
  </si>
  <si>
    <t>https://www.acesdirect.nl/product/11881503/hp_t530_hp_thinpro__8_gb_m2_flash_memory_4/2DH78AAABB/</t>
  </si>
  <si>
    <t>https://www.acesdirect.nl/product/13782640/accezz_flipcase_iphone_8__7_-_zwart__zwart/8G59821901/</t>
  </si>
  <si>
    <t>https://www.acesdirect.nl/product/13572082/selencia/A515F29308101/</t>
  </si>
  <si>
    <t>https://www.acesdirect.nl/product/9328646/port_designs_135072_156_messenger_zwart_no/135072/</t>
  </si>
  <si>
    <t>https://www.acesdirect.nl/product/9231608/hp_officejet_pro_8210_kleur_2400_x_1200dpi/D9L63AA81/</t>
  </si>
  <si>
    <t>https://www.acesdirect.nl/product/3374011/dymo_labelwriter_450_turbo/S0838820/</t>
  </si>
  <si>
    <t>HP ProBook 450 G6 15.6 inch Core i3 8GB 128GB SSD Win10Pro Zilver (5TK80EA#ABH)</t>
  </si>
  <si>
    <t>HP USB Slim Business Keyboard (N3R87AA#ABB)</t>
  </si>
  <si>
    <t>● De totale inschrijfwaarde na korting (cel K23) is de uiteindelijke inschrijfwaarde (letterkleur 'geel').</t>
  </si>
  <si>
    <r>
      <rPr>
        <b/>
        <u/>
        <sz val="9"/>
        <color theme="1"/>
        <rFont val="Arial"/>
        <family val="2"/>
      </rPr>
      <t>Handleiding/spelregels</t>
    </r>
    <r>
      <rPr>
        <b/>
        <sz val="9"/>
        <color theme="1"/>
        <rFont val="Arial"/>
        <family val="2"/>
      </rPr>
      <t xml:space="preserve">: </t>
    </r>
  </si>
  <si>
    <t>● Voor smartphones accessoires zijn twee verschillende merken vergeleken, echter gelijkwaardig product.</t>
  </si>
  <si>
    <t>Port Sydney 39.6cm/15.6" Notebook Bag (135072)</t>
  </si>
  <si>
    <t>iPhone 8 kunstleder flip - of walletcase zwart: Mobiparts (MP-73914) en Accezz  (8G59821901)</t>
  </si>
  <si>
    <t>HP mt44 Thin Client 2300U W10 IoT 8GB 128GB 14 inch Zilver (3JG90EA#ABH) en/of (3JH89EA#ABH)</t>
  </si>
  <si>
    <t>HP Officejet Pro 8210 A4 Inkjet printer Kleur 22 ppm WiFi (D9L63A#A81)</t>
  </si>
  <si>
    <t>Dymo labelwriter 450 turbo zilver (S0838820 en/of S0838850)</t>
  </si>
  <si>
    <t>Apple iPad 10.2 (2019) 128GB WiFi Grey (MW772NF/A)</t>
  </si>
  <si>
    <t>HP C2500 USB keyboard en muis combo (H3C53AA#B13 en/of T6T83AA#B13)</t>
  </si>
  <si>
    <t>HP 3005pr USB3 Port Replicator  (Y4H06ET) en/of (Y4H06AA)</t>
  </si>
  <si>
    <t>Samsung Galaxy A51 kunstleder flip - of walletcase zwart: Mobiparts (MP-104835) en Selencia (A515F29308101)</t>
  </si>
  <si>
    <t>HP t530 ThinPro Thin Client 2Core AMD GX-215JJ(2GHz) (2DH78AA#ABB en/of 2RC26EA#ABB)</t>
  </si>
  <si>
    <t>Combi toetsenbord en computermuis</t>
  </si>
  <si>
    <t>Artikelomschrijving  (artikelnummer)</t>
  </si>
  <si>
    <t>● Er zijn minimale afwijkingen ten aanzien van artikelnummers van een bepaald merk/artikel, echter gelijkwaardig product.</t>
  </si>
  <si>
    <t>● Webwinkel A is Aces Direct (Kolom E rij 2)</t>
  </si>
  <si>
    <t>● Webwinkel B is BuyItDirect (Kolom F rij 2)</t>
  </si>
  <si>
    <t>● Webwinkel C is Centralpoint (Kolom G rij 2)</t>
  </si>
  <si>
    <t>https://www.acesdirect.nl/product/10000089/hp_3005pr_usb3_port_replicator/Y4H06AAABB/</t>
  </si>
  <si>
    <t>https://www.centralpoint.nl/toetsenborden/hp/usb-business-slim-keyboard-art-n3r87aaabb-num-5402741/</t>
  </si>
  <si>
    <t xml:space="preserve">Combi toetsenbord en computermuis </t>
  </si>
  <si>
    <t>https://www.centralpoint.nl/toetsenborden/hp/https://www.centralpoint.nl/toetsenborden/hp/c2500-art-h3c53aab13-num-3496851/</t>
  </si>
  <si>
    <t>● Op de tabbladen per webwinkel zijn ter info de URL-link per artikel te raadplegen.</t>
  </si>
  <si>
    <t>● De deskresearch ten aanzien van de tarieven is uitgevoerd op 15 april 2020 tussen 15:30 uur - 16:00 uur</t>
  </si>
  <si>
    <r>
      <t xml:space="preserve">● </t>
    </r>
    <r>
      <rPr>
        <sz val="9"/>
        <color theme="1"/>
        <rFont val="Arial"/>
        <family val="2"/>
      </rPr>
      <t xml:space="preserve">De gemeente accepteert geen manipulatieve inschrijvingen. </t>
    </r>
  </si>
  <si>
    <r>
      <t xml:space="preserve">● </t>
    </r>
    <r>
      <rPr>
        <sz val="9"/>
        <color theme="1"/>
        <rFont val="Arial"/>
        <family val="2"/>
      </rPr>
      <t>Of een inschrijving manipulatief is of niet marktconform is, is aan de gemeente om te beoordelen.</t>
    </r>
  </si>
  <si>
    <t>FICA64871</t>
  </si>
  <si>
    <t>v1.1</t>
  </si>
  <si>
    <t>https://www.acesdirect.nl/product/14962966/apple_iphone_se_64gb_zwart/MX9R2ZDA/</t>
  </si>
  <si>
    <t>https://shop.buyitdirect.com/apple-iphone-se-64gb-black-4-7-/mx9r2zd-a/3713035</t>
  </si>
  <si>
    <t>https://www.centralpoint.nl/smartphones/apple/se-2020-64gb-zwart-art-mx9r2zd-a-num-12594533/</t>
  </si>
  <si>
    <t>Apple iPhone SE (2020) 64GB Zwart (MX9R2ZD/A)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</si>
</sst>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FFFF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9"/>
      <color theme="1"/>
      <name val="Arial"/>
      <family val="2"/>
    </font>
    <font>
      <sz val="9"/>
      <color theme="0"/>
      <name val="Arial"/>
      <family val="2"/>
    </font>
    <font>
      <b/>
      <sz val="12"/>
      <color rgb="FFFFFF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2" fillId="5" borderId="0" xfId="0" applyFont="1" applyFill="1"/>
    <xf numFmtId="0" fontId="8" fillId="5" borderId="0" xfId="0" applyFont="1" applyFill="1"/>
    <xf numFmtId="164" fontId="8" fillId="5" borderId="0" xfId="0" applyNumberFormat="1" applyFont="1" applyFill="1" applyAlignment="1">
      <alignment horizontal="center" vertical="center"/>
    </xf>
    <xf numFmtId="0" fontId="7" fillId="5" borderId="0" xfId="0" applyFont="1" applyFill="1"/>
    <xf numFmtId="164" fontId="7" fillId="5" borderId="0" xfId="0" applyNumberFormat="1" applyFont="1" applyFill="1" applyAlignment="1">
      <alignment horizontal="center" vertical="center"/>
    </xf>
    <xf numFmtId="0" fontId="1" fillId="4" borderId="2" xfId="0" applyFont="1" applyFill="1" applyBorder="1"/>
    <xf numFmtId="0" fontId="6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164" fontId="4" fillId="4" borderId="2" xfId="0" applyNumberFormat="1" applyFont="1" applyFill="1" applyBorder="1" applyAlignment="1">
      <alignment horizontal="right" vertical="center"/>
    </xf>
    <xf numFmtId="0" fontId="7" fillId="5" borderId="0" xfId="0" applyFont="1" applyFill="1" applyAlignment="1">
      <alignment vertical="center"/>
    </xf>
    <xf numFmtId="0" fontId="7" fillId="5" borderId="0" xfId="0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9" fontId="12" fillId="5" borderId="0" xfId="0" applyNumberFormat="1" applyFont="1" applyFill="1" applyAlignment="1">
      <alignment horizontal="center" vertical="center"/>
    </xf>
    <xf numFmtId="9" fontId="13" fillId="5" borderId="0" xfId="0" applyNumberFormat="1" applyFont="1" applyFill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0" fontId="7" fillId="5" borderId="0" xfId="0" applyFont="1" applyFill="1" applyBorder="1"/>
    <xf numFmtId="164" fontId="7" fillId="5" borderId="0" xfId="0" applyNumberFormat="1" applyFont="1" applyFill="1" applyBorder="1" applyAlignment="1">
      <alignment horizontal="center" vertical="center"/>
    </xf>
    <xf numFmtId="9" fontId="13" fillId="5" borderId="0" xfId="0" applyNumberFormat="1" applyFont="1" applyFill="1" applyBorder="1" applyAlignment="1">
      <alignment horizontal="center" vertical="center"/>
    </xf>
    <xf numFmtId="9" fontId="13" fillId="5" borderId="3" xfId="0" applyNumberFormat="1" applyFont="1" applyFill="1" applyBorder="1" applyAlignment="1">
      <alignment horizontal="center" vertical="center"/>
    </xf>
    <xf numFmtId="0" fontId="3" fillId="5" borderId="0" xfId="0" applyFont="1" applyFill="1"/>
    <xf numFmtId="0" fontId="8" fillId="5" borderId="0" xfId="0" applyFont="1" applyFill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9" fontId="10" fillId="6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164" fontId="16" fillId="3" borderId="0" xfId="0" applyNumberFormat="1" applyFont="1" applyFill="1" applyAlignment="1">
      <alignment horizontal="center" vertical="center"/>
    </xf>
    <xf numFmtId="0" fontId="8" fillId="5" borderId="0" xfId="0" applyFont="1" applyFill="1" applyAlignment="1"/>
    <xf numFmtId="0" fontId="7" fillId="5" borderId="0" xfId="0" applyFont="1" applyFill="1" applyAlignment="1"/>
    <xf numFmtId="0" fontId="7" fillId="5" borderId="0" xfId="0" applyFont="1" applyFill="1" applyBorder="1" applyAlignment="1"/>
    <xf numFmtId="0" fontId="1" fillId="0" borderId="0" xfId="0" applyFont="1" applyAlignment="1"/>
    <xf numFmtId="0" fontId="10" fillId="3" borderId="1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vertical="center"/>
    </xf>
    <xf numFmtId="0" fontId="17" fillId="4" borderId="2" xfId="0" applyFont="1" applyFill="1" applyBorder="1" applyAlignment="1">
      <alignment horizontal="right" vertical="center"/>
    </xf>
    <xf numFmtId="164" fontId="17" fillId="4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9" fontId="14" fillId="0" borderId="0" xfId="0" applyNumberFormat="1" applyFont="1" applyAlignment="1">
      <alignment horizontal="left" vertical="top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2" fillId="5" borderId="0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3" fillId="5" borderId="0" xfId="0" applyFont="1" applyFill="1" applyBorder="1" applyAlignment="1"/>
    <xf numFmtId="0" fontId="13" fillId="5" borderId="0" xfId="0" applyFont="1" applyFill="1" applyBorder="1"/>
    <xf numFmtId="164" fontId="13" fillId="5" borderId="0" xfId="0" applyNumberFormat="1" applyFont="1" applyFill="1" applyBorder="1" applyAlignment="1">
      <alignment horizontal="center" vertical="center"/>
    </xf>
    <xf numFmtId="0" fontId="13" fillId="0" borderId="0" xfId="0" applyFont="1"/>
    <xf numFmtId="0" fontId="12" fillId="5" borderId="3" xfId="0" applyFont="1" applyFill="1" applyBorder="1" applyAlignment="1">
      <alignment vertical="center"/>
    </xf>
    <xf numFmtId="0" fontId="13" fillId="5" borderId="3" xfId="0" applyFont="1" applyFill="1" applyBorder="1" applyAlignment="1">
      <alignment vertical="center"/>
    </xf>
    <xf numFmtId="0" fontId="13" fillId="5" borderId="3" xfId="0" applyFont="1" applyFill="1" applyBorder="1" applyAlignment="1"/>
    <xf numFmtId="0" fontId="13" fillId="5" borderId="3" xfId="0" applyFont="1" applyFill="1" applyBorder="1"/>
    <xf numFmtId="164" fontId="13" fillId="5" borderId="3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vertical="center" wrapText="1"/>
    </xf>
    <xf numFmtId="0" fontId="7" fillId="3" borderId="1" xfId="0" applyFont="1" applyFill="1" applyBorder="1"/>
    <xf numFmtId="0" fontId="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top"/>
    </xf>
    <xf numFmtId="164" fontId="8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top"/>
    </xf>
    <xf numFmtId="0" fontId="7" fillId="3" borderId="0" xfId="0" applyFont="1" applyFill="1"/>
    <xf numFmtId="0" fontId="16" fillId="3" borderId="0" xfId="0" applyFont="1" applyFill="1" applyAlignment="1">
      <alignment horizontal="center" vertical="center"/>
    </xf>
    <xf numFmtId="10" fontId="12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ntralpoint.nl/labelprinters/dymo/labelwriter-450-turbo-art-s0838850-num-412836/" TargetMode="External"/><Relationship Id="rId2" Type="http://schemas.openxmlformats.org/officeDocument/2006/relationships/hyperlink" Target="https://www.centralpoint.nl/niet-gecategoriseerd/mobiparts/mobiparts-classic-wallet-case-samsung-galaxy-a51-black-art-mp-104835-num-12003251/" TargetMode="External"/><Relationship Id="rId1" Type="http://schemas.openxmlformats.org/officeDocument/2006/relationships/hyperlink" Target="https://www.centralpoint.nl/toetsenborden/hp/https:/www.centralpoint.nl/toetsenborden/hp/c2500-art-h3c53aab13-num-3496851/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B4FE-E230-4C39-B3C8-3CDBC27D6364}">
  <sheetPr>
    <pageSetUpPr fitToPage="1"/>
  </sheetPr>
  <dimension ref="A1:K159"/>
  <sheetViews>
    <sheetView showGridLines="0" tabSelected="1" workbookViewId="0">
      <selection activeCell="I36" sqref="I36"/>
    </sheetView>
  </sheetViews>
  <sheetFormatPr defaultRowHeight="14.25" x14ac:dyDescent="0.2"/>
  <cols>
    <col min="1" max="1" width="15.7109375" style="1" customWidth="1"/>
    <col min="2" max="2" width="31.42578125" style="1" customWidth="1"/>
    <col min="3" max="3" width="75.7109375" style="50" customWidth="1"/>
    <col min="4" max="4" width="14.28515625" style="1" bestFit="1" customWidth="1"/>
    <col min="5" max="7" width="16.5703125" style="3" bestFit="1" customWidth="1"/>
    <col min="8" max="8" width="24.28515625" style="3" bestFit="1" customWidth="1"/>
    <col min="9" max="9" width="26.85546875" style="26" bestFit="1" customWidth="1"/>
    <col min="10" max="10" width="24.140625" style="3" customWidth="1"/>
    <col min="11" max="11" width="24.140625" style="3" bestFit="1" customWidth="1"/>
    <col min="12" max="16384" width="9.140625" style="1"/>
  </cols>
  <sheetData>
    <row r="1" spans="1:11" s="10" customFormat="1" ht="25.5" customHeight="1" x14ac:dyDescent="0.25">
      <c r="A1" s="8" t="s">
        <v>48</v>
      </c>
      <c r="B1" s="8"/>
      <c r="C1" s="9"/>
      <c r="D1" s="9"/>
      <c r="E1" s="7"/>
      <c r="F1" s="7"/>
      <c r="G1" s="7"/>
      <c r="H1" s="7"/>
      <c r="I1" s="23"/>
      <c r="J1" s="86" t="s">
        <v>130</v>
      </c>
      <c r="K1" s="46" t="s">
        <v>131</v>
      </c>
    </row>
    <row r="2" spans="1:11" s="2" customFormat="1" ht="16.5" customHeight="1" x14ac:dyDescent="0.2">
      <c r="A2" s="35" t="s">
        <v>6</v>
      </c>
      <c r="B2" s="35" t="s">
        <v>0</v>
      </c>
      <c r="C2" s="35" t="s">
        <v>117</v>
      </c>
      <c r="D2" s="36" t="s">
        <v>4</v>
      </c>
      <c r="E2" s="37" t="s">
        <v>1</v>
      </c>
      <c r="F2" s="37" t="s">
        <v>2</v>
      </c>
      <c r="G2" s="37" t="s">
        <v>3</v>
      </c>
      <c r="H2" s="37" t="s">
        <v>7</v>
      </c>
      <c r="I2" s="38" t="s">
        <v>8</v>
      </c>
      <c r="J2" s="37" t="s">
        <v>9</v>
      </c>
      <c r="K2" s="37" t="s">
        <v>10</v>
      </c>
    </row>
    <row r="3" spans="1:11" s="10" customFormat="1" ht="18.75" customHeight="1" x14ac:dyDescent="0.25">
      <c r="A3" s="43" t="s">
        <v>27</v>
      </c>
      <c r="B3" s="4" t="s">
        <v>11</v>
      </c>
      <c r="C3" s="34" t="s">
        <v>135</v>
      </c>
      <c r="D3" s="6">
        <v>900</v>
      </c>
      <c r="E3" s="40">
        <v>414</v>
      </c>
      <c r="F3" s="5">
        <v>429.8</v>
      </c>
      <c r="G3" s="5">
        <v>404</v>
      </c>
      <c r="H3" s="40">
        <f>(E3+F3+G3)/3</f>
        <v>415.93333333333334</v>
      </c>
      <c r="I3" s="87"/>
      <c r="J3" s="5">
        <f t="shared" ref="J3:J22" si="0">H3-(H3*I3)</f>
        <v>415.93333333333334</v>
      </c>
      <c r="K3" s="5">
        <f t="shared" ref="K3:K22" si="1">J3*D3</f>
        <v>374340</v>
      </c>
    </row>
    <row r="4" spans="1:11" s="10" customFormat="1" ht="18.75" customHeight="1" x14ac:dyDescent="0.25">
      <c r="A4" s="43" t="s">
        <v>28</v>
      </c>
      <c r="B4" s="4" t="s">
        <v>12</v>
      </c>
      <c r="C4" s="58" t="s">
        <v>111</v>
      </c>
      <c r="D4" s="6">
        <v>250</v>
      </c>
      <c r="E4" s="40">
        <v>397</v>
      </c>
      <c r="F4" s="5">
        <v>401.19</v>
      </c>
      <c r="G4" s="5">
        <v>404</v>
      </c>
      <c r="H4" s="5">
        <f t="shared" ref="H4:H22" si="2">(E4+F4+G4)/3</f>
        <v>400.73</v>
      </c>
      <c r="I4" s="87"/>
      <c r="J4" s="5">
        <f t="shared" si="0"/>
        <v>400.73</v>
      </c>
      <c r="K4" s="5">
        <f t="shared" si="1"/>
        <v>100182.5</v>
      </c>
    </row>
    <row r="5" spans="1:11" s="10" customFormat="1" ht="24" x14ac:dyDescent="0.25">
      <c r="A5" s="43" t="s">
        <v>29</v>
      </c>
      <c r="B5" s="4" t="s">
        <v>24</v>
      </c>
      <c r="C5" s="58" t="s">
        <v>108</v>
      </c>
      <c r="D5" s="6">
        <v>900</v>
      </c>
      <c r="E5" s="40">
        <v>1203</v>
      </c>
      <c r="F5" s="5">
        <v>1209.48</v>
      </c>
      <c r="G5" s="5">
        <v>1174</v>
      </c>
      <c r="H5" s="5">
        <f t="shared" si="2"/>
        <v>1195.4933333333333</v>
      </c>
      <c r="I5" s="87"/>
      <c r="J5" s="5">
        <f t="shared" si="0"/>
        <v>1195.4933333333333</v>
      </c>
      <c r="K5" s="5">
        <f t="shared" si="1"/>
        <v>1075944</v>
      </c>
    </row>
    <row r="6" spans="1:11" s="10" customFormat="1" ht="18.75" customHeight="1" x14ac:dyDescent="0.25">
      <c r="A6" s="43" t="s">
        <v>30</v>
      </c>
      <c r="B6" s="4" t="s">
        <v>20</v>
      </c>
      <c r="C6" s="34" t="s">
        <v>101</v>
      </c>
      <c r="D6" s="6">
        <v>20</v>
      </c>
      <c r="E6" s="40">
        <v>620</v>
      </c>
      <c r="F6" s="5">
        <v>621.15</v>
      </c>
      <c r="G6" s="5">
        <v>626</v>
      </c>
      <c r="H6" s="5">
        <f t="shared" si="2"/>
        <v>622.38333333333333</v>
      </c>
      <c r="I6" s="87"/>
      <c r="J6" s="5">
        <f t="shared" si="0"/>
        <v>622.38333333333333</v>
      </c>
      <c r="K6" s="5">
        <f t="shared" si="1"/>
        <v>12447.666666666666</v>
      </c>
    </row>
    <row r="7" spans="1:11" s="44" customFormat="1" ht="18" customHeight="1" x14ac:dyDescent="0.25">
      <c r="A7" s="42" t="s">
        <v>31</v>
      </c>
      <c r="B7" s="42" t="s">
        <v>19</v>
      </c>
      <c r="C7" s="62" t="s">
        <v>55</v>
      </c>
      <c r="D7" s="39">
        <v>30</v>
      </c>
      <c r="E7" s="40">
        <v>296</v>
      </c>
      <c r="F7" s="40">
        <v>295</v>
      </c>
      <c r="G7" s="40">
        <v>290</v>
      </c>
      <c r="H7" s="40">
        <f t="shared" si="2"/>
        <v>293.66666666666669</v>
      </c>
      <c r="I7" s="87"/>
      <c r="J7" s="40">
        <f t="shared" si="0"/>
        <v>293.66666666666669</v>
      </c>
      <c r="K7" s="40">
        <f t="shared" si="1"/>
        <v>8810</v>
      </c>
    </row>
    <row r="8" spans="1:11" s="45" customFormat="1" ht="20.25" customHeight="1" x14ac:dyDescent="0.25">
      <c r="A8" s="42" t="s">
        <v>32</v>
      </c>
      <c r="B8" s="34" t="s">
        <v>23</v>
      </c>
      <c r="C8" s="58" t="s">
        <v>69</v>
      </c>
      <c r="D8" s="39">
        <v>5</v>
      </c>
      <c r="E8" s="63">
        <v>268</v>
      </c>
      <c r="F8" s="40">
        <v>264.3</v>
      </c>
      <c r="G8" s="40">
        <v>269</v>
      </c>
      <c r="H8" s="40">
        <f t="shared" si="2"/>
        <v>267.09999999999997</v>
      </c>
      <c r="I8" s="87"/>
      <c r="J8" s="40">
        <f t="shared" si="0"/>
        <v>267.09999999999997</v>
      </c>
      <c r="K8" s="40">
        <f t="shared" si="1"/>
        <v>1335.4999999999998</v>
      </c>
    </row>
    <row r="9" spans="1:11" s="10" customFormat="1" x14ac:dyDescent="0.25">
      <c r="A9" s="64"/>
      <c r="B9" s="65"/>
      <c r="C9" s="65"/>
      <c r="D9" s="65"/>
      <c r="E9" s="83"/>
      <c r="F9" s="82"/>
      <c r="G9" s="82"/>
      <c r="H9" s="65"/>
      <c r="I9" s="65"/>
      <c r="J9" s="65"/>
      <c r="K9" s="65"/>
    </row>
    <row r="10" spans="1:11" s="10" customFormat="1" ht="17.25" customHeight="1" x14ac:dyDescent="0.25">
      <c r="A10" s="43" t="s">
        <v>33</v>
      </c>
      <c r="B10" s="4" t="s">
        <v>13</v>
      </c>
      <c r="C10" s="34" t="s">
        <v>113</v>
      </c>
      <c r="D10" s="6">
        <v>600</v>
      </c>
      <c r="E10" s="40">
        <v>149</v>
      </c>
      <c r="F10" s="5">
        <v>244</v>
      </c>
      <c r="G10" s="5">
        <v>274</v>
      </c>
      <c r="H10" s="5">
        <f t="shared" si="2"/>
        <v>222.33333333333334</v>
      </c>
      <c r="I10" s="87"/>
      <c r="J10" s="5">
        <f t="shared" si="0"/>
        <v>222.33333333333334</v>
      </c>
      <c r="K10" s="5">
        <f t="shared" si="1"/>
        <v>133400</v>
      </c>
    </row>
    <row r="11" spans="1:11" s="10" customFormat="1" ht="19.5" customHeight="1" x14ac:dyDescent="0.25">
      <c r="A11" s="43" t="s">
        <v>34</v>
      </c>
      <c r="B11" s="4" t="s">
        <v>14</v>
      </c>
      <c r="C11" s="34" t="s">
        <v>56</v>
      </c>
      <c r="D11" s="6">
        <v>1500</v>
      </c>
      <c r="E11" s="40">
        <v>225</v>
      </c>
      <c r="F11" s="5">
        <v>208</v>
      </c>
      <c r="G11" s="5">
        <v>222</v>
      </c>
      <c r="H11" s="5">
        <f t="shared" si="2"/>
        <v>218.33333333333334</v>
      </c>
      <c r="I11" s="87"/>
      <c r="J11" s="5">
        <f t="shared" si="0"/>
        <v>218.33333333333334</v>
      </c>
      <c r="K11" s="5">
        <f t="shared" si="1"/>
        <v>327500</v>
      </c>
    </row>
    <row r="12" spans="1:11" s="10" customFormat="1" ht="17.25" customHeight="1" x14ac:dyDescent="0.25">
      <c r="A12" s="43" t="s">
        <v>35</v>
      </c>
      <c r="B12" s="4" t="s">
        <v>46</v>
      </c>
      <c r="C12" s="34" t="s">
        <v>102</v>
      </c>
      <c r="D12" s="6">
        <v>100</v>
      </c>
      <c r="E12" s="40">
        <v>32</v>
      </c>
      <c r="F12" s="5">
        <v>29.93</v>
      </c>
      <c r="G12" s="5">
        <v>32</v>
      </c>
      <c r="H12" s="5">
        <f t="shared" si="2"/>
        <v>31.310000000000002</v>
      </c>
      <c r="I12" s="87"/>
      <c r="J12" s="5">
        <f t="shared" si="0"/>
        <v>31.310000000000002</v>
      </c>
      <c r="K12" s="5">
        <f t="shared" si="1"/>
        <v>3131</v>
      </c>
    </row>
    <row r="13" spans="1:11" s="10" customFormat="1" ht="17.25" customHeight="1" x14ac:dyDescent="0.25">
      <c r="A13" s="43" t="s">
        <v>36</v>
      </c>
      <c r="B13" s="4" t="s">
        <v>15</v>
      </c>
      <c r="C13" s="34" t="s">
        <v>51</v>
      </c>
      <c r="D13" s="6">
        <v>100</v>
      </c>
      <c r="E13" s="40">
        <v>19</v>
      </c>
      <c r="F13" s="5">
        <v>18.7</v>
      </c>
      <c r="G13" s="5">
        <v>19</v>
      </c>
      <c r="H13" s="5">
        <f t="shared" si="2"/>
        <v>18.900000000000002</v>
      </c>
      <c r="I13" s="87"/>
      <c r="J13" s="5">
        <f t="shared" si="0"/>
        <v>18.900000000000002</v>
      </c>
      <c r="K13" s="5">
        <f t="shared" si="1"/>
        <v>1890.0000000000002</v>
      </c>
    </row>
    <row r="14" spans="1:11" s="10" customFormat="1" ht="16.5" customHeight="1" x14ac:dyDescent="0.25">
      <c r="A14" s="43" t="s">
        <v>37</v>
      </c>
      <c r="B14" s="4" t="s">
        <v>116</v>
      </c>
      <c r="C14" s="34" t="s">
        <v>112</v>
      </c>
      <c r="D14" s="6">
        <v>100</v>
      </c>
      <c r="E14" s="40">
        <v>38</v>
      </c>
      <c r="F14" s="5">
        <v>19.38</v>
      </c>
      <c r="G14" s="5">
        <v>20</v>
      </c>
      <c r="H14" s="5">
        <f t="shared" si="2"/>
        <v>25.793333333333333</v>
      </c>
      <c r="I14" s="87"/>
      <c r="J14" s="5">
        <f t="shared" si="0"/>
        <v>25.793333333333333</v>
      </c>
      <c r="K14" s="5">
        <f t="shared" si="1"/>
        <v>2579.3333333333335</v>
      </c>
    </row>
    <row r="15" spans="1:11" s="10" customFormat="1" ht="20.25" customHeight="1" x14ac:dyDescent="0.25">
      <c r="A15" s="43" t="s">
        <v>38</v>
      </c>
      <c r="B15" s="42" t="s">
        <v>45</v>
      </c>
      <c r="C15" s="62" t="s">
        <v>115</v>
      </c>
      <c r="D15" s="6">
        <v>10</v>
      </c>
      <c r="E15" s="40">
        <v>258</v>
      </c>
      <c r="F15" s="5">
        <v>259</v>
      </c>
      <c r="G15" s="5">
        <v>259</v>
      </c>
      <c r="H15" s="5">
        <f t="shared" si="2"/>
        <v>258.66666666666669</v>
      </c>
      <c r="I15" s="87"/>
      <c r="J15" s="5">
        <f t="shared" si="0"/>
        <v>258.66666666666669</v>
      </c>
      <c r="K15" s="5">
        <f t="shared" si="1"/>
        <v>2586.666666666667</v>
      </c>
    </row>
    <row r="16" spans="1:11" x14ac:dyDescent="0.2">
      <c r="A16" s="51"/>
      <c r="B16" s="41"/>
      <c r="C16" s="41"/>
      <c r="D16" s="41"/>
      <c r="E16" s="82"/>
      <c r="F16" s="82"/>
      <c r="G16" s="82"/>
      <c r="H16" s="41"/>
      <c r="I16" s="41"/>
      <c r="J16" s="41"/>
      <c r="K16" s="41"/>
    </row>
    <row r="17" spans="1:11" s="10" customFormat="1" ht="20.25" customHeight="1" x14ac:dyDescent="0.25">
      <c r="A17" s="43" t="s">
        <v>39</v>
      </c>
      <c r="B17" s="4" t="s">
        <v>21</v>
      </c>
      <c r="C17" s="58" t="s">
        <v>107</v>
      </c>
      <c r="D17" s="6">
        <v>100</v>
      </c>
      <c r="E17" s="40">
        <v>16</v>
      </c>
      <c r="F17" s="5">
        <v>15.43</v>
      </c>
      <c r="G17" s="5">
        <v>12</v>
      </c>
      <c r="H17" s="5">
        <f t="shared" si="2"/>
        <v>14.476666666666667</v>
      </c>
      <c r="I17" s="87"/>
      <c r="J17" s="5">
        <f t="shared" si="0"/>
        <v>14.476666666666667</v>
      </c>
      <c r="K17" s="5">
        <f t="shared" si="1"/>
        <v>1447.6666666666667</v>
      </c>
    </row>
    <row r="18" spans="1:11" ht="24" x14ac:dyDescent="0.2">
      <c r="A18" s="43" t="s">
        <v>40</v>
      </c>
      <c r="B18" s="4" t="s">
        <v>22</v>
      </c>
      <c r="C18" s="58" t="s">
        <v>114</v>
      </c>
      <c r="D18" s="6">
        <v>30</v>
      </c>
      <c r="E18" s="40">
        <v>16</v>
      </c>
      <c r="F18" s="5">
        <v>15.43</v>
      </c>
      <c r="G18" s="5">
        <v>12</v>
      </c>
      <c r="H18" s="5">
        <f t="shared" si="2"/>
        <v>14.476666666666667</v>
      </c>
      <c r="I18" s="87"/>
      <c r="J18" s="5">
        <f t="shared" si="0"/>
        <v>14.476666666666667</v>
      </c>
      <c r="K18" s="5">
        <f t="shared" si="1"/>
        <v>434.3</v>
      </c>
    </row>
    <row r="19" spans="1:11" ht="19.5" customHeight="1" x14ac:dyDescent="0.2">
      <c r="A19" s="43" t="s">
        <v>41</v>
      </c>
      <c r="B19" s="4" t="s">
        <v>25</v>
      </c>
      <c r="C19" s="58" t="s">
        <v>106</v>
      </c>
      <c r="D19" s="6">
        <v>750</v>
      </c>
      <c r="E19" s="40">
        <v>26</v>
      </c>
      <c r="F19" s="5">
        <v>30.69</v>
      </c>
      <c r="G19" s="5">
        <v>32</v>
      </c>
      <c r="H19" s="5">
        <f t="shared" si="2"/>
        <v>29.563333333333333</v>
      </c>
      <c r="I19" s="87"/>
      <c r="J19" s="5">
        <f t="shared" si="0"/>
        <v>29.563333333333333</v>
      </c>
      <c r="K19" s="5">
        <f t="shared" si="1"/>
        <v>22172.5</v>
      </c>
    </row>
    <row r="20" spans="1:11" x14ac:dyDescent="0.2">
      <c r="A20" s="51"/>
      <c r="B20" s="41"/>
      <c r="C20" s="41"/>
      <c r="D20" s="41"/>
      <c r="E20" s="82"/>
      <c r="F20" s="82"/>
      <c r="G20" s="82"/>
      <c r="H20" s="41"/>
      <c r="I20" s="41"/>
      <c r="J20" s="41"/>
      <c r="K20" s="41"/>
    </row>
    <row r="21" spans="1:11" ht="18.75" customHeight="1" x14ac:dyDescent="0.2">
      <c r="A21" s="43" t="s">
        <v>42</v>
      </c>
      <c r="B21" s="4" t="s">
        <v>44</v>
      </c>
      <c r="C21" s="58" t="s">
        <v>109</v>
      </c>
      <c r="D21" s="6">
        <v>25</v>
      </c>
      <c r="E21" s="40">
        <v>100</v>
      </c>
      <c r="F21" s="5">
        <v>101.73</v>
      </c>
      <c r="G21" s="5">
        <v>101</v>
      </c>
      <c r="H21" s="5">
        <f t="shared" si="2"/>
        <v>100.91000000000001</v>
      </c>
      <c r="I21" s="87"/>
      <c r="J21" s="5">
        <f t="shared" si="0"/>
        <v>100.91000000000001</v>
      </c>
      <c r="K21" s="5">
        <f t="shared" si="1"/>
        <v>2522.7500000000005</v>
      </c>
    </row>
    <row r="22" spans="1:11" ht="18" customHeight="1" x14ac:dyDescent="0.2">
      <c r="A22" s="43" t="s">
        <v>43</v>
      </c>
      <c r="B22" s="4" t="s">
        <v>16</v>
      </c>
      <c r="C22" s="34" t="s">
        <v>110</v>
      </c>
      <c r="D22" s="6">
        <v>25</v>
      </c>
      <c r="E22" s="40">
        <v>136</v>
      </c>
      <c r="F22" s="5">
        <v>130.01</v>
      </c>
      <c r="G22" s="5">
        <v>125</v>
      </c>
      <c r="H22" s="5">
        <f t="shared" si="2"/>
        <v>130.33666666666667</v>
      </c>
      <c r="I22" s="87"/>
      <c r="J22" s="5">
        <f t="shared" si="0"/>
        <v>130.33666666666667</v>
      </c>
      <c r="K22" s="5">
        <f t="shared" si="1"/>
        <v>3258.416666666667</v>
      </c>
    </row>
    <row r="23" spans="1:11" ht="19.5" customHeight="1" thickBot="1" x14ac:dyDescent="0.25">
      <c r="A23" s="17"/>
      <c r="B23" s="17"/>
      <c r="C23" s="18"/>
      <c r="D23" s="18"/>
      <c r="E23" s="18"/>
      <c r="F23" s="18"/>
      <c r="G23" s="19"/>
      <c r="H23" s="20"/>
      <c r="I23" s="52"/>
      <c r="J23" s="53" t="s">
        <v>5</v>
      </c>
      <c r="K23" s="54">
        <f>SUM(K3:K22)</f>
        <v>2073982.3000000003</v>
      </c>
    </row>
    <row r="24" spans="1:11" ht="15" thickTop="1" x14ac:dyDescent="0.2">
      <c r="A24" s="31" t="s">
        <v>104</v>
      </c>
      <c r="B24" s="12"/>
      <c r="C24" s="47"/>
      <c r="D24" s="13"/>
      <c r="E24" s="14"/>
      <c r="F24" s="14"/>
      <c r="G24" s="14"/>
      <c r="H24" s="14"/>
      <c r="I24" s="24"/>
      <c r="J24" s="14"/>
      <c r="K24" s="14"/>
    </row>
    <row r="25" spans="1:11" x14ac:dyDescent="0.2">
      <c r="A25" s="13" t="s">
        <v>47</v>
      </c>
      <c r="B25" s="12"/>
      <c r="C25" s="47"/>
      <c r="D25" s="13"/>
      <c r="E25" s="14"/>
      <c r="F25" s="14"/>
      <c r="G25" s="14"/>
      <c r="H25" s="14"/>
      <c r="I25" s="24"/>
      <c r="J25" s="14"/>
      <c r="K25" s="14"/>
    </row>
    <row r="26" spans="1:11" s="11" customFormat="1" ht="12.75" x14ac:dyDescent="0.2">
      <c r="A26" s="32" t="s">
        <v>18</v>
      </c>
      <c r="B26" s="21"/>
      <c r="C26" s="48"/>
      <c r="D26" s="15"/>
      <c r="E26" s="16"/>
      <c r="F26" s="16"/>
      <c r="G26" s="16"/>
      <c r="H26" s="16"/>
      <c r="I26" s="25"/>
      <c r="J26" s="16"/>
      <c r="K26" s="16"/>
    </row>
    <row r="27" spans="1:11" x14ac:dyDescent="0.2">
      <c r="A27" s="13" t="s">
        <v>119</v>
      </c>
      <c r="B27" s="12"/>
      <c r="C27" s="47"/>
      <c r="D27" s="13"/>
      <c r="E27" s="14"/>
      <c r="F27" s="14"/>
      <c r="G27" s="14"/>
      <c r="H27" s="14"/>
      <c r="I27" s="24"/>
      <c r="J27" s="14"/>
      <c r="K27" s="14"/>
    </row>
    <row r="28" spans="1:11" x14ac:dyDescent="0.2">
      <c r="A28" s="13" t="s">
        <v>120</v>
      </c>
      <c r="B28" s="12"/>
      <c r="C28" s="47"/>
      <c r="D28" s="13"/>
      <c r="E28" s="14"/>
      <c r="F28" s="14"/>
      <c r="G28" s="14"/>
      <c r="H28" s="14"/>
      <c r="I28" s="24"/>
      <c r="J28" s="14"/>
      <c r="K28" s="14"/>
    </row>
    <row r="29" spans="1:11" x14ac:dyDescent="0.2">
      <c r="A29" s="13" t="s">
        <v>121</v>
      </c>
      <c r="B29" s="12"/>
      <c r="C29" s="47"/>
      <c r="D29" s="13"/>
      <c r="E29" s="14"/>
      <c r="F29" s="14"/>
      <c r="G29" s="14"/>
      <c r="H29" s="14"/>
      <c r="I29" s="24"/>
      <c r="J29" s="14"/>
      <c r="K29" s="14"/>
    </row>
    <row r="30" spans="1:11" s="11" customFormat="1" ht="12.75" x14ac:dyDescent="0.2">
      <c r="A30" s="13" t="s">
        <v>26</v>
      </c>
      <c r="B30" s="15"/>
      <c r="C30" s="48"/>
      <c r="D30" s="15"/>
      <c r="E30" s="16"/>
      <c r="F30" s="16"/>
      <c r="G30" s="16"/>
      <c r="H30" s="16"/>
      <c r="I30" s="25"/>
      <c r="J30" s="16"/>
      <c r="K30" s="16"/>
    </row>
    <row r="31" spans="1:11" s="11" customFormat="1" ht="12.75" x14ac:dyDescent="0.2">
      <c r="A31" s="33" t="s">
        <v>17</v>
      </c>
      <c r="B31" s="22"/>
      <c r="C31" s="48"/>
      <c r="D31" s="15"/>
      <c r="E31" s="16"/>
      <c r="F31" s="16"/>
      <c r="G31" s="16"/>
      <c r="H31" s="16"/>
      <c r="I31" s="25"/>
      <c r="J31" s="16"/>
      <c r="K31" s="16"/>
    </row>
    <row r="32" spans="1:11" s="11" customFormat="1" ht="12.75" x14ac:dyDescent="0.2">
      <c r="A32" s="33" t="s">
        <v>103</v>
      </c>
      <c r="B32" s="22"/>
      <c r="C32" s="49"/>
      <c r="D32" s="27"/>
      <c r="E32" s="28"/>
      <c r="F32" s="28"/>
      <c r="G32" s="28"/>
      <c r="H32" s="28"/>
      <c r="I32" s="29"/>
      <c r="J32" s="28"/>
      <c r="K32" s="28"/>
    </row>
    <row r="33" spans="1:11" s="11" customFormat="1" ht="12.75" x14ac:dyDescent="0.2">
      <c r="A33" s="66" t="s">
        <v>128</v>
      </c>
      <c r="B33" s="22"/>
      <c r="C33" s="49"/>
      <c r="D33" s="27"/>
      <c r="E33" s="28"/>
      <c r="F33" s="28"/>
      <c r="G33" s="28"/>
      <c r="H33" s="28"/>
      <c r="I33" s="29"/>
      <c r="J33" s="28"/>
      <c r="K33" s="28"/>
    </row>
    <row r="34" spans="1:11" s="11" customFormat="1" ht="12.75" x14ac:dyDescent="0.2">
      <c r="A34" s="66" t="s">
        <v>129</v>
      </c>
      <c r="B34" s="22"/>
      <c r="C34" s="49"/>
      <c r="D34" s="27"/>
      <c r="E34" s="28"/>
      <c r="F34" s="28"/>
      <c r="G34" s="28"/>
      <c r="H34" s="28"/>
      <c r="I34" s="29"/>
      <c r="J34" s="28"/>
      <c r="K34" s="28"/>
    </row>
    <row r="35" spans="1:11" s="71" customFormat="1" ht="12.75" x14ac:dyDescent="0.2">
      <c r="A35" s="66" t="s">
        <v>127</v>
      </c>
      <c r="B35" s="67"/>
      <c r="C35" s="68"/>
      <c r="D35" s="69"/>
      <c r="E35" s="70"/>
      <c r="F35" s="70"/>
      <c r="G35" s="70"/>
      <c r="H35" s="70"/>
      <c r="I35" s="29"/>
      <c r="J35" s="70"/>
      <c r="K35" s="70"/>
    </row>
    <row r="36" spans="1:11" s="71" customFormat="1" ht="12.75" x14ac:dyDescent="0.2">
      <c r="A36" s="66" t="s">
        <v>118</v>
      </c>
      <c r="B36" s="67"/>
      <c r="C36" s="68"/>
      <c r="D36" s="69"/>
      <c r="E36" s="70"/>
      <c r="F36" s="70"/>
      <c r="G36" s="70"/>
      <c r="H36" s="70"/>
      <c r="I36" s="29"/>
      <c r="J36" s="70"/>
      <c r="K36" s="70"/>
    </row>
    <row r="37" spans="1:11" s="71" customFormat="1" ht="12.75" x14ac:dyDescent="0.2">
      <c r="A37" s="66" t="s">
        <v>105</v>
      </c>
      <c r="B37" s="67"/>
      <c r="C37" s="68"/>
      <c r="D37" s="69"/>
      <c r="E37" s="70"/>
      <c r="F37" s="70"/>
      <c r="G37" s="70"/>
      <c r="H37" s="70"/>
      <c r="I37" s="29"/>
      <c r="J37" s="70"/>
      <c r="K37" s="70"/>
    </row>
    <row r="38" spans="1:11" s="71" customFormat="1" ht="13.5" thickBot="1" x14ac:dyDescent="0.25">
      <c r="A38" s="72" t="s">
        <v>126</v>
      </c>
      <c r="B38" s="73"/>
      <c r="C38" s="74"/>
      <c r="D38" s="75"/>
      <c r="E38" s="76"/>
      <c r="F38" s="76"/>
      <c r="G38" s="76"/>
      <c r="H38" s="76"/>
      <c r="I38" s="30"/>
      <c r="J38" s="76"/>
      <c r="K38" s="76"/>
    </row>
    <row r="39" spans="1:11" ht="15" thickTop="1" x14ac:dyDescent="0.2">
      <c r="D39" s="55"/>
      <c r="E39" s="56"/>
      <c r="F39" s="56"/>
      <c r="G39" s="56"/>
      <c r="H39" s="56"/>
      <c r="I39" s="57"/>
    </row>
    <row r="40" spans="1:11" x14ac:dyDescent="0.2">
      <c r="D40" s="55"/>
      <c r="E40" s="56"/>
      <c r="F40" s="56"/>
      <c r="G40" s="56"/>
      <c r="H40" s="56"/>
      <c r="I40" s="57"/>
    </row>
    <row r="41" spans="1:11" x14ac:dyDescent="0.2">
      <c r="D41" s="55"/>
      <c r="E41" s="56"/>
      <c r="F41" s="56"/>
      <c r="G41" s="56"/>
      <c r="H41" s="56"/>
      <c r="I41" s="57"/>
    </row>
    <row r="42" spans="1:11" x14ac:dyDescent="0.2">
      <c r="D42" s="55"/>
      <c r="E42" s="56"/>
      <c r="F42" s="56"/>
      <c r="G42" s="56"/>
      <c r="H42" s="56"/>
      <c r="I42" s="57"/>
    </row>
    <row r="43" spans="1:11" x14ac:dyDescent="0.2">
      <c r="D43" s="55"/>
      <c r="E43" s="56"/>
      <c r="F43" s="56"/>
      <c r="G43" s="56"/>
      <c r="H43" s="56"/>
      <c r="I43" s="57"/>
    </row>
    <row r="44" spans="1:11" x14ac:dyDescent="0.2">
      <c r="D44" s="55"/>
      <c r="E44" s="56"/>
      <c r="F44" s="56"/>
      <c r="G44" s="56"/>
      <c r="H44" s="56"/>
      <c r="I44" s="57"/>
    </row>
    <row r="45" spans="1:11" x14ac:dyDescent="0.2">
      <c r="D45" s="55"/>
      <c r="E45" s="56"/>
      <c r="F45" s="56"/>
      <c r="G45" s="56"/>
      <c r="H45" s="56"/>
      <c r="I45" s="57"/>
    </row>
    <row r="46" spans="1:11" x14ac:dyDescent="0.2">
      <c r="D46" s="55"/>
      <c r="E46" s="56"/>
      <c r="F46" s="56"/>
      <c r="G46" s="56"/>
      <c r="H46" s="56"/>
      <c r="I46" s="57"/>
    </row>
    <row r="47" spans="1:11" x14ac:dyDescent="0.2">
      <c r="D47" s="55"/>
      <c r="E47" s="56"/>
      <c r="F47" s="56"/>
      <c r="G47" s="56"/>
      <c r="H47" s="56"/>
      <c r="I47" s="57"/>
    </row>
    <row r="48" spans="1:11" x14ac:dyDescent="0.2">
      <c r="D48" s="55"/>
      <c r="E48" s="56"/>
      <c r="F48" s="56"/>
      <c r="G48" s="56"/>
      <c r="H48" s="56"/>
      <c r="I48" s="57"/>
    </row>
    <row r="49" spans="4:9" x14ac:dyDescent="0.2">
      <c r="D49" s="55"/>
      <c r="E49" s="56"/>
      <c r="F49" s="56"/>
      <c r="G49" s="56"/>
      <c r="H49" s="56"/>
      <c r="I49" s="57"/>
    </row>
    <row r="50" spans="4:9" x14ac:dyDescent="0.2">
      <c r="D50" s="55"/>
      <c r="E50" s="56"/>
      <c r="F50" s="56"/>
      <c r="G50" s="56"/>
      <c r="H50" s="56"/>
      <c r="I50" s="57"/>
    </row>
    <row r="51" spans="4:9" x14ac:dyDescent="0.2">
      <c r="D51" s="55"/>
      <c r="E51" s="56"/>
      <c r="F51" s="56"/>
      <c r="G51" s="56"/>
      <c r="H51" s="56"/>
      <c r="I51" s="57"/>
    </row>
    <row r="52" spans="4:9" x14ac:dyDescent="0.2">
      <c r="D52" s="55"/>
      <c r="E52" s="56"/>
      <c r="F52" s="56"/>
      <c r="G52" s="56"/>
      <c r="H52" s="56"/>
      <c r="I52" s="57"/>
    </row>
    <row r="53" spans="4:9" x14ac:dyDescent="0.2">
      <c r="D53" s="55"/>
      <c r="E53" s="56"/>
      <c r="F53" s="56"/>
      <c r="G53" s="56"/>
      <c r="H53" s="56"/>
      <c r="I53" s="57"/>
    </row>
    <row r="54" spans="4:9" x14ac:dyDescent="0.2">
      <c r="D54" s="55"/>
      <c r="E54" s="56"/>
      <c r="F54" s="56"/>
      <c r="G54" s="56"/>
      <c r="H54" s="56"/>
      <c r="I54" s="57"/>
    </row>
    <row r="55" spans="4:9" x14ac:dyDescent="0.2">
      <c r="D55" s="55"/>
      <c r="E55" s="56"/>
      <c r="F55" s="56"/>
      <c r="G55" s="56"/>
      <c r="H55" s="56"/>
      <c r="I55" s="57"/>
    </row>
    <row r="56" spans="4:9" x14ac:dyDescent="0.2">
      <c r="D56" s="55"/>
      <c r="E56" s="56"/>
      <c r="F56" s="56"/>
      <c r="G56" s="56"/>
      <c r="H56" s="56"/>
      <c r="I56" s="57"/>
    </row>
    <row r="57" spans="4:9" x14ac:dyDescent="0.2">
      <c r="D57" s="55"/>
      <c r="E57" s="56"/>
      <c r="F57" s="56"/>
      <c r="G57" s="56"/>
      <c r="H57" s="56"/>
      <c r="I57" s="57"/>
    </row>
    <row r="58" spans="4:9" x14ac:dyDescent="0.2">
      <c r="D58" s="55"/>
      <c r="E58" s="56"/>
      <c r="F58" s="56"/>
      <c r="G58" s="56"/>
      <c r="H58" s="56"/>
      <c r="I58" s="57"/>
    </row>
    <row r="59" spans="4:9" x14ac:dyDescent="0.2">
      <c r="D59" s="55"/>
      <c r="E59" s="56"/>
      <c r="F59" s="56"/>
      <c r="G59" s="56"/>
      <c r="H59" s="56"/>
      <c r="I59" s="57"/>
    </row>
    <row r="60" spans="4:9" x14ac:dyDescent="0.2">
      <c r="D60" s="55"/>
      <c r="E60" s="56"/>
      <c r="F60" s="56"/>
      <c r="G60" s="56"/>
      <c r="H60" s="56"/>
      <c r="I60" s="57"/>
    </row>
    <row r="61" spans="4:9" x14ac:dyDescent="0.2">
      <c r="D61" s="55"/>
      <c r="E61" s="56"/>
      <c r="F61" s="56"/>
      <c r="G61" s="56"/>
      <c r="H61" s="56"/>
      <c r="I61" s="57"/>
    </row>
    <row r="62" spans="4:9" x14ac:dyDescent="0.2">
      <c r="D62" s="55"/>
      <c r="E62" s="56"/>
      <c r="F62" s="56"/>
      <c r="G62" s="56"/>
      <c r="H62" s="56"/>
      <c r="I62" s="57"/>
    </row>
    <row r="63" spans="4:9" x14ac:dyDescent="0.2">
      <c r="D63" s="55"/>
      <c r="E63" s="56"/>
      <c r="F63" s="56"/>
      <c r="G63" s="56"/>
      <c r="H63" s="56"/>
      <c r="I63" s="57"/>
    </row>
    <row r="64" spans="4:9" x14ac:dyDescent="0.2">
      <c r="D64" s="55"/>
      <c r="E64" s="56"/>
      <c r="F64" s="56"/>
      <c r="G64" s="56"/>
      <c r="H64" s="56"/>
      <c r="I64" s="57"/>
    </row>
    <row r="65" spans="4:9" x14ac:dyDescent="0.2">
      <c r="D65" s="55"/>
      <c r="E65" s="56"/>
      <c r="F65" s="56"/>
      <c r="G65" s="56"/>
      <c r="H65" s="56"/>
      <c r="I65" s="57"/>
    </row>
    <row r="66" spans="4:9" x14ac:dyDescent="0.2">
      <c r="D66" s="55"/>
      <c r="E66" s="56"/>
      <c r="F66" s="56"/>
      <c r="G66" s="56"/>
      <c r="H66" s="56"/>
      <c r="I66" s="57"/>
    </row>
    <row r="67" spans="4:9" x14ac:dyDescent="0.2">
      <c r="D67" s="55"/>
      <c r="E67" s="56"/>
      <c r="F67" s="56"/>
      <c r="G67" s="56"/>
      <c r="H67" s="56"/>
      <c r="I67" s="57"/>
    </row>
    <row r="68" spans="4:9" x14ac:dyDescent="0.2">
      <c r="D68" s="55"/>
      <c r="E68" s="56"/>
      <c r="F68" s="56"/>
      <c r="G68" s="56"/>
      <c r="H68" s="56"/>
      <c r="I68" s="57"/>
    </row>
    <row r="69" spans="4:9" x14ac:dyDescent="0.2">
      <c r="D69" s="55"/>
      <c r="E69" s="56"/>
      <c r="F69" s="56"/>
      <c r="G69" s="56"/>
      <c r="H69" s="56"/>
      <c r="I69" s="57"/>
    </row>
    <row r="70" spans="4:9" x14ac:dyDescent="0.2">
      <c r="D70" s="55"/>
      <c r="E70" s="56"/>
      <c r="F70" s="56"/>
      <c r="G70" s="56"/>
      <c r="H70" s="56"/>
      <c r="I70" s="57"/>
    </row>
    <row r="71" spans="4:9" x14ac:dyDescent="0.2">
      <c r="D71" s="55"/>
      <c r="E71" s="56"/>
      <c r="F71" s="56"/>
      <c r="G71" s="56"/>
      <c r="H71" s="56"/>
      <c r="I71" s="57"/>
    </row>
    <row r="72" spans="4:9" x14ac:dyDescent="0.2">
      <c r="D72" s="55"/>
      <c r="E72" s="56"/>
      <c r="F72" s="56"/>
      <c r="G72" s="56"/>
      <c r="H72" s="56"/>
      <c r="I72" s="57"/>
    </row>
    <row r="73" spans="4:9" x14ac:dyDescent="0.2">
      <c r="D73" s="55"/>
      <c r="E73" s="56"/>
      <c r="F73" s="56"/>
      <c r="G73" s="56"/>
      <c r="H73" s="56"/>
      <c r="I73" s="57"/>
    </row>
    <row r="74" spans="4:9" x14ac:dyDescent="0.2">
      <c r="D74" s="55"/>
      <c r="E74" s="56"/>
      <c r="F74" s="56"/>
      <c r="G74" s="56"/>
      <c r="H74" s="56"/>
      <c r="I74" s="57"/>
    </row>
    <row r="75" spans="4:9" x14ac:dyDescent="0.2">
      <c r="D75" s="55"/>
      <c r="E75" s="56"/>
      <c r="F75" s="56"/>
      <c r="G75" s="56"/>
      <c r="H75" s="56"/>
      <c r="I75" s="57"/>
    </row>
    <row r="76" spans="4:9" x14ac:dyDescent="0.2">
      <c r="D76" s="55"/>
      <c r="E76" s="56"/>
      <c r="F76" s="56"/>
      <c r="G76" s="56"/>
      <c r="H76" s="56"/>
      <c r="I76" s="57"/>
    </row>
    <row r="77" spans="4:9" x14ac:dyDescent="0.2">
      <c r="D77" s="55"/>
      <c r="E77" s="56"/>
      <c r="F77" s="56"/>
      <c r="G77" s="56"/>
      <c r="H77" s="56"/>
      <c r="I77" s="57"/>
    </row>
    <row r="78" spans="4:9" x14ac:dyDescent="0.2">
      <c r="D78" s="55"/>
      <c r="E78" s="56"/>
      <c r="F78" s="56"/>
      <c r="G78" s="56"/>
      <c r="H78" s="56"/>
      <c r="I78" s="57"/>
    </row>
    <row r="79" spans="4:9" x14ac:dyDescent="0.2">
      <c r="D79" s="55"/>
      <c r="E79" s="56"/>
      <c r="F79" s="56"/>
      <c r="G79" s="56"/>
      <c r="H79" s="56"/>
      <c r="I79" s="57"/>
    </row>
    <row r="80" spans="4:9" x14ac:dyDescent="0.2">
      <c r="D80" s="55"/>
      <c r="E80" s="56"/>
      <c r="F80" s="56"/>
      <c r="G80" s="56"/>
      <c r="H80" s="56"/>
      <c r="I80" s="57"/>
    </row>
    <row r="81" spans="4:9" x14ac:dyDescent="0.2">
      <c r="D81" s="55"/>
      <c r="E81" s="56"/>
      <c r="F81" s="56"/>
      <c r="G81" s="56"/>
      <c r="H81" s="56"/>
      <c r="I81" s="57"/>
    </row>
    <row r="82" spans="4:9" x14ac:dyDescent="0.2">
      <c r="D82" s="55"/>
      <c r="E82" s="56"/>
      <c r="F82" s="56"/>
      <c r="G82" s="56"/>
      <c r="H82" s="56"/>
      <c r="I82" s="57"/>
    </row>
    <row r="83" spans="4:9" x14ac:dyDescent="0.2">
      <c r="D83" s="55"/>
      <c r="E83" s="56"/>
      <c r="F83" s="56"/>
      <c r="G83" s="56"/>
      <c r="H83" s="56"/>
      <c r="I83" s="57"/>
    </row>
    <row r="84" spans="4:9" x14ac:dyDescent="0.2">
      <c r="D84" s="55"/>
      <c r="E84" s="56"/>
      <c r="F84" s="56"/>
      <c r="G84" s="56"/>
      <c r="H84" s="56"/>
      <c r="I84" s="57"/>
    </row>
    <row r="85" spans="4:9" x14ac:dyDescent="0.2">
      <c r="D85" s="55"/>
      <c r="E85" s="56"/>
      <c r="F85" s="56"/>
      <c r="G85" s="56"/>
      <c r="H85" s="56"/>
      <c r="I85" s="57"/>
    </row>
    <row r="86" spans="4:9" x14ac:dyDescent="0.2">
      <c r="D86" s="55"/>
      <c r="E86" s="56"/>
      <c r="F86" s="56"/>
      <c r="G86" s="56"/>
      <c r="H86" s="56"/>
      <c r="I86" s="57"/>
    </row>
    <row r="87" spans="4:9" x14ac:dyDescent="0.2">
      <c r="D87" s="55"/>
      <c r="E87" s="56"/>
      <c r="F87" s="56"/>
      <c r="G87" s="56"/>
      <c r="H87" s="56"/>
      <c r="I87" s="57"/>
    </row>
    <row r="88" spans="4:9" x14ac:dyDescent="0.2">
      <c r="D88" s="55"/>
      <c r="E88" s="56"/>
      <c r="F88" s="56"/>
      <c r="G88" s="56"/>
      <c r="H88" s="56"/>
      <c r="I88" s="57"/>
    </row>
    <row r="89" spans="4:9" x14ac:dyDescent="0.2">
      <c r="D89" s="55"/>
      <c r="E89" s="56"/>
      <c r="F89" s="56"/>
      <c r="G89" s="56"/>
      <c r="H89" s="56"/>
      <c r="I89" s="57"/>
    </row>
    <row r="90" spans="4:9" x14ac:dyDescent="0.2">
      <c r="D90" s="55"/>
      <c r="E90" s="56"/>
      <c r="F90" s="56"/>
      <c r="G90" s="56"/>
      <c r="H90" s="56"/>
      <c r="I90" s="57"/>
    </row>
    <row r="91" spans="4:9" x14ac:dyDescent="0.2">
      <c r="D91" s="55"/>
      <c r="E91" s="56"/>
      <c r="F91" s="56"/>
      <c r="G91" s="56"/>
      <c r="H91" s="56"/>
      <c r="I91" s="57"/>
    </row>
    <row r="92" spans="4:9" x14ac:dyDescent="0.2">
      <c r="D92" s="55"/>
      <c r="E92" s="56"/>
      <c r="F92" s="56"/>
      <c r="G92" s="56"/>
      <c r="H92" s="56"/>
      <c r="I92" s="57"/>
    </row>
    <row r="93" spans="4:9" x14ac:dyDescent="0.2">
      <c r="D93" s="55"/>
      <c r="E93" s="56"/>
      <c r="F93" s="56"/>
      <c r="G93" s="56"/>
      <c r="H93" s="56"/>
      <c r="I93" s="57"/>
    </row>
    <row r="94" spans="4:9" x14ac:dyDescent="0.2">
      <c r="D94" s="55"/>
      <c r="E94" s="56"/>
      <c r="F94" s="56"/>
      <c r="G94" s="56"/>
      <c r="H94" s="56"/>
      <c r="I94" s="57"/>
    </row>
    <row r="95" spans="4:9" x14ac:dyDescent="0.2">
      <c r="D95" s="55"/>
      <c r="E95" s="56"/>
      <c r="F95" s="56"/>
      <c r="G95" s="56"/>
      <c r="H95" s="56"/>
      <c r="I95" s="57"/>
    </row>
    <row r="96" spans="4:9" x14ac:dyDescent="0.2">
      <c r="D96" s="55"/>
      <c r="E96" s="56"/>
      <c r="F96" s="56"/>
      <c r="G96" s="56"/>
      <c r="H96" s="56"/>
      <c r="I96" s="57"/>
    </row>
    <row r="97" spans="4:9" x14ac:dyDescent="0.2">
      <c r="D97" s="55"/>
      <c r="E97" s="56"/>
      <c r="F97" s="56"/>
      <c r="G97" s="56"/>
      <c r="H97" s="56"/>
      <c r="I97" s="57"/>
    </row>
    <row r="98" spans="4:9" x14ac:dyDescent="0.2">
      <c r="D98" s="55"/>
      <c r="E98" s="56"/>
      <c r="F98" s="56"/>
      <c r="G98" s="56"/>
      <c r="H98" s="56"/>
      <c r="I98" s="57"/>
    </row>
    <row r="99" spans="4:9" x14ac:dyDescent="0.2">
      <c r="D99" s="55"/>
      <c r="E99" s="56"/>
      <c r="F99" s="56"/>
      <c r="G99" s="56"/>
      <c r="H99" s="56"/>
      <c r="I99" s="57"/>
    </row>
    <row r="100" spans="4:9" x14ac:dyDescent="0.2">
      <c r="D100" s="55"/>
      <c r="E100" s="56"/>
      <c r="F100" s="56"/>
      <c r="G100" s="56"/>
      <c r="H100" s="56"/>
      <c r="I100" s="57"/>
    </row>
    <row r="101" spans="4:9" x14ac:dyDescent="0.2">
      <c r="D101" s="55"/>
      <c r="E101" s="56"/>
      <c r="F101" s="56"/>
      <c r="G101" s="56"/>
      <c r="H101" s="56"/>
      <c r="I101" s="57"/>
    </row>
    <row r="102" spans="4:9" x14ac:dyDescent="0.2">
      <c r="D102" s="55"/>
      <c r="E102" s="56"/>
      <c r="F102" s="56"/>
      <c r="G102" s="56"/>
      <c r="H102" s="56"/>
      <c r="I102" s="57"/>
    </row>
    <row r="103" spans="4:9" x14ac:dyDescent="0.2">
      <c r="D103" s="55"/>
      <c r="E103" s="56"/>
      <c r="F103" s="56"/>
      <c r="G103" s="56"/>
      <c r="H103" s="56"/>
      <c r="I103" s="57"/>
    </row>
    <row r="104" spans="4:9" x14ac:dyDescent="0.2">
      <c r="D104" s="55"/>
      <c r="E104" s="56"/>
      <c r="F104" s="56"/>
      <c r="G104" s="56"/>
      <c r="H104" s="56"/>
      <c r="I104" s="57"/>
    </row>
    <row r="105" spans="4:9" x14ac:dyDescent="0.2">
      <c r="D105" s="55"/>
      <c r="E105" s="56"/>
      <c r="F105" s="56"/>
      <c r="G105" s="56"/>
      <c r="H105" s="56"/>
      <c r="I105" s="57"/>
    </row>
    <row r="106" spans="4:9" x14ac:dyDescent="0.2">
      <c r="D106" s="55"/>
      <c r="E106" s="56"/>
      <c r="F106" s="56"/>
      <c r="G106" s="56"/>
      <c r="H106" s="56"/>
      <c r="I106" s="57"/>
    </row>
    <row r="107" spans="4:9" x14ac:dyDescent="0.2">
      <c r="D107" s="55"/>
      <c r="E107" s="56"/>
      <c r="F107" s="56"/>
      <c r="G107" s="56"/>
      <c r="H107" s="56"/>
      <c r="I107" s="57"/>
    </row>
    <row r="108" spans="4:9" x14ac:dyDescent="0.2">
      <c r="D108" s="55"/>
      <c r="E108" s="56"/>
      <c r="F108" s="56"/>
      <c r="G108" s="56"/>
      <c r="H108" s="56"/>
      <c r="I108" s="57"/>
    </row>
    <row r="109" spans="4:9" x14ac:dyDescent="0.2">
      <c r="D109" s="55"/>
      <c r="E109" s="56"/>
      <c r="F109" s="56"/>
      <c r="G109" s="56"/>
      <c r="H109" s="56"/>
      <c r="I109" s="57"/>
    </row>
    <row r="110" spans="4:9" x14ac:dyDescent="0.2">
      <c r="D110" s="55"/>
      <c r="E110" s="56"/>
      <c r="F110" s="56"/>
      <c r="G110" s="56"/>
      <c r="H110" s="56"/>
      <c r="I110" s="57"/>
    </row>
    <row r="111" spans="4:9" x14ac:dyDescent="0.2">
      <c r="D111" s="55"/>
      <c r="E111" s="56"/>
      <c r="F111" s="56"/>
      <c r="G111" s="56"/>
      <c r="H111" s="56"/>
      <c r="I111" s="57"/>
    </row>
    <row r="112" spans="4:9" x14ac:dyDescent="0.2">
      <c r="D112" s="55"/>
      <c r="E112" s="56"/>
      <c r="F112" s="56"/>
      <c r="G112" s="56"/>
      <c r="H112" s="56"/>
      <c r="I112" s="57"/>
    </row>
    <row r="113" spans="4:9" x14ac:dyDescent="0.2">
      <c r="D113" s="55"/>
      <c r="E113" s="56"/>
      <c r="F113" s="56"/>
      <c r="G113" s="56"/>
      <c r="H113" s="56"/>
      <c r="I113" s="57"/>
    </row>
    <row r="114" spans="4:9" x14ac:dyDescent="0.2">
      <c r="D114" s="55"/>
      <c r="E114" s="56"/>
      <c r="F114" s="56"/>
      <c r="G114" s="56"/>
      <c r="H114" s="56"/>
      <c r="I114" s="57"/>
    </row>
    <row r="115" spans="4:9" x14ac:dyDescent="0.2">
      <c r="D115" s="55"/>
      <c r="E115" s="56"/>
      <c r="F115" s="56"/>
      <c r="G115" s="56"/>
      <c r="H115" s="56"/>
      <c r="I115" s="57"/>
    </row>
    <row r="116" spans="4:9" x14ac:dyDescent="0.2">
      <c r="D116" s="55"/>
      <c r="E116" s="56"/>
      <c r="F116" s="56"/>
      <c r="G116" s="56"/>
      <c r="H116" s="56"/>
      <c r="I116" s="57"/>
    </row>
    <row r="117" spans="4:9" x14ac:dyDescent="0.2">
      <c r="D117" s="55"/>
      <c r="E117" s="56"/>
      <c r="F117" s="56"/>
      <c r="G117" s="56"/>
      <c r="H117" s="56"/>
      <c r="I117" s="57"/>
    </row>
    <row r="118" spans="4:9" x14ac:dyDescent="0.2">
      <c r="D118" s="55"/>
      <c r="E118" s="56"/>
      <c r="F118" s="56"/>
      <c r="G118" s="56"/>
      <c r="H118" s="56"/>
      <c r="I118" s="57"/>
    </row>
    <row r="119" spans="4:9" x14ac:dyDescent="0.2">
      <c r="D119" s="55"/>
      <c r="E119" s="56"/>
      <c r="F119" s="56"/>
      <c r="G119" s="56"/>
      <c r="H119" s="56"/>
      <c r="I119" s="57"/>
    </row>
    <row r="120" spans="4:9" x14ac:dyDescent="0.2">
      <c r="D120" s="55"/>
      <c r="E120" s="56"/>
      <c r="F120" s="56"/>
      <c r="G120" s="56"/>
      <c r="H120" s="56"/>
      <c r="I120" s="57"/>
    </row>
    <row r="121" spans="4:9" x14ac:dyDescent="0.2">
      <c r="D121" s="55"/>
      <c r="E121" s="56"/>
      <c r="F121" s="56"/>
      <c r="G121" s="56"/>
      <c r="H121" s="56"/>
      <c r="I121" s="57"/>
    </row>
    <row r="122" spans="4:9" x14ac:dyDescent="0.2">
      <c r="D122" s="55"/>
      <c r="E122" s="56"/>
      <c r="F122" s="56"/>
      <c r="G122" s="56"/>
      <c r="H122" s="56"/>
      <c r="I122" s="57"/>
    </row>
    <row r="123" spans="4:9" x14ac:dyDescent="0.2">
      <c r="D123" s="55"/>
      <c r="E123" s="56"/>
      <c r="F123" s="56"/>
      <c r="G123" s="56"/>
      <c r="H123" s="56"/>
      <c r="I123" s="57"/>
    </row>
    <row r="124" spans="4:9" x14ac:dyDescent="0.2">
      <c r="D124" s="55"/>
      <c r="E124" s="56"/>
      <c r="F124" s="56"/>
      <c r="G124" s="56"/>
      <c r="H124" s="56"/>
      <c r="I124" s="57"/>
    </row>
    <row r="125" spans="4:9" x14ac:dyDescent="0.2">
      <c r="D125" s="55"/>
      <c r="E125" s="56"/>
      <c r="F125" s="56"/>
      <c r="G125" s="56"/>
      <c r="H125" s="56"/>
      <c r="I125" s="57"/>
    </row>
    <row r="126" spans="4:9" x14ac:dyDescent="0.2">
      <c r="D126" s="55"/>
      <c r="E126" s="56"/>
      <c r="F126" s="56"/>
      <c r="G126" s="56"/>
      <c r="H126" s="56"/>
      <c r="I126" s="57"/>
    </row>
    <row r="127" spans="4:9" x14ac:dyDescent="0.2">
      <c r="D127" s="55"/>
      <c r="E127" s="56"/>
      <c r="F127" s="56"/>
      <c r="G127" s="56"/>
      <c r="H127" s="56"/>
      <c r="I127" s="57"/>
    </row>
    <row r="128" spans="4:9" x14ac:dyDescent="0.2">
      <c r="D128" s="55"/>
      <c r="E128" s="56"/>
      <c r="F128" s="56"/>
      <c r="G128" s="56"/>
      <c r="H128" s="56"/>
      <c r="I128" s="57"/>
    </row>
    <row r="129" spans="4:9" x14ac:dyDescent="0.2">
      <c r="D129" s="55"/>
      <c r="E129" s="56"/>
      <c r="F129" s="56"/>
      <c r="G129" s="56"/>
      <c r="H129" s="56"/>
      <c r="I129" s="57"/>
    </row>
    <row r="130" spans="4:9" x14ac:dyDescent="0.2">
      <c r="D130" s="55"/>
      <c r="E130" s="56"/>
      <c r="F130" s="56"/>
      <c r="G130" s="56"/>
      <c r="H130" s="56"/>
      <c r="I130" s="57"/>
    </row>
    <row r="131" spans="4:9" x14ac:dyDescent="0.2">
      <c r="D131" s="55"/>
      <c r="E131" s="56"/>
      <c r="F131" s="56"/>
      <c r="G131" s="56"/>
      <c r="H131" s="56"/>
      <c r="I131" s="57"/>
    </row>
    <row r="132" spans="4:9" x14ac:dyDescent="0.2">
      <c r="D132" s="55"/>
      <c r="E132" s="56"/>
      <c r="F132" s="56"/>
      <c r="G132" s="56"/>
      <c r="H132" s="56"/>
      <c r="I132" s="57"/>
    </row>
    <row r="133" spans="4:9" x14ac:dyDescent="0.2">
      <c r="D133" s="55"/>
      <c r="E133" s="56"/>
      <c r="F133" s="56"/>
      <c r="G133" s="56"/>
      <c r="H133" s="56"/>
      <c r="I133" s="57"/>
    </row>
    <row r="134" spans="4:9" x14ac:dyDescent="0.2">
      <c r="D134" s="55"/>
      <c r="E134" s="56"/>
      <c r="F134" s="56"/>
      <c r="G134" s="56"/>
      <c r="H134" s="56"/>
      <c r="I134" s="57"/>
    </row>
    <row r="135" spans="4:9" x14ac:dyDescent="0.2">
      <c r="D135" s="55"/>
      <c r="E135" s="56"/>
      <c r="F135" s="56"/>
      <c r="G135" s="56"/>
      <c r="H135" s="56"/>
      <c r="I135" s="57"/>
    </row>
    <row r="136" spans="4:9" x14ac:dyDescent="0.2">
      <c r="D136" s="55"/>
      <c r="E136" s="56"/>
      <c r="F136" s="56"/>
      <c r="G136" s="56"/>
      <c r="H136" s="56"/>
      <c r="I136" s="57"/>
    </row>
    <row r="137" spans="4:9" x14ac:dyDescent="0.2">
      <c r="D137" s="55"/>
      <c r="E137" s="56"/>
      <c r="F137" s="56"/>
      <c r="G137" s="56"/>
      <c r="H137" s="56"/>
      <c r="I137" s="57"/>
    </row>
    <row r="138" spans="4:9" x14ac:dyDescent="0.2">
      <c r="D138" s="55"/>
      <c r="E138" s="56"/>
      <c r="F138" s="56"/>
      <c r="G138" s="56"/>
      <c r="H138" s="56"/>
      <c r="I138" s="57"/>
    </row>
    <row r="139" spans="4:9" x14ac:dyDescent="0.2">
      <c r="D139" s="55"/>
      <c r="E139" s="56"/>
      <c r="F139" s="56"/>
      <c r="G139" s="56"/>
      <c r="H139" s="56"/>
      <c r="I139" s="57"/>
    </row>
    <row r="140" spans="4:9" x14ac:dyDescent="0.2">
      <c r="D140" s="55"/>
      <c r="E140" s="56"/>
      <c r="F140" s="56"/>
      <c r="G140" s="56"/>
      <c r="H140" s="56"/>
      <c r="I140" s="57"/>
    </row>
    <row r="141" spans="4:9" x14ac:dyDescent="0.2">
      <c r="D141" s="55"/>
      <c r="E141" s="56"/>
      <c r="F141" s="56"/>
      <c r="G141" s="56"/>
      <c r="H141" s="56"/>
      <c r="I141" s="57"/>
    </row>
    <row r="142" spans="4:9" x14ac:dyDescent="0.2">
      <c r="D142" s="55"/>
      <c r="E142" s="56"/>
      <c r="F142" s="56"/>
      <c r="G142" s="56"/>
      <c r="H142" s="56"/>
      <c r="I142" s="57"/>
    </row>
    <row r="143" spans="4:9" x14ac:dyDescent="0.2">
      <c r="D143" s="55"/>
      <c r="E143" s="56"/>
      <c r="F143" s="56"/>
      <c r="G143" s="56"/>
      <c r="H143" s="56"/>
      <c r="I143" s="57"/>
    </row>
    <row r="144" spans="4:9" x14ac:dyDescent="0.2">
      <c r="D144" s="55"/>
      <c r="E144" s="56"/>
      <c r="F144" s="56"/>
      <c r="G144" s="56"/>
      <c r="H144" s="56"/>
      <c r="I144" s="57"/>
    </row>
    <row r="145" spans="4:9" x14ac:dyDescent="0.2">
      <c r="D145" s="55"/>
      <c r="E145" s="56"/>
      <c r="F145" s="56"/>
      <c r="G145" s="56"/>
      <c r="H145" s="56"/>
      <c r="I145" s="57"/>
    </row>
    <row r="146" spans="4:9" x14ac:dyDescent="0.2">
      <c r="D146" s="55"/>
      <c r="E146" s="56"/>
      <c r="F146" s="56"/>
      <c r="G146" s="56"/>
      <c r="H146" s="56"/>
      <c r="I146" s="57"/>
    </row>
    <row r="147" spans="4:9" x14ac:dyDescent="0.2">
      <c r="D147" s="55"/>
      <c r="E147" s="56"/>
      <c r="F147" s="56"/>
      <c r="G147" s="56"/>
      <c r="H147" s="56"/>
      <c r="I147" s="57"/>
    </row>
    <row r="148" spans="4:9" x14ac:dyDescent="0.2">
      <c r="D148" s="55"/>
      <c r="E148" s="56"/>
      <c r="F148" s="56"/>
      <c r="G148" s="56"/>
      <c r="H148" s="56"/>
      <c r="I148" s="57"/>
    </row>
    <row r="149" spans="4:9" x14ac:dyDescent="0.2">
      <c r="D149" s="55"/>
      <c r="E149" s="56"/>
      <c r="F149" s="56"/>
      <c r="G149" s="56"/>
      <c r="H149" s="56"/>
      <c r="I149" s="57"/>
    </row>
    <row r="150" spans="4:9" x14ac:dyDescent="0.2">
      <c r="D150" s="55"/>
      <c r="E150" s="56"/>
      <c r="F150" s="56"/>
      <c r="G150" s="56"/>
      <c r="H150" s="56"/>
      <c r="I150" s="57"/>
    </row>
    <row r="151" spans="4:9" x14ac:dyDescent="0.2">
      <c r="D151" s="55"/>
      <c r="E151" s="56"/>
      <c r="F151" s="56"/>
      <c r="G151" s="56"/>
      <c r="H151" s="56"/>
      <c r="I151" s="57"/>
    </row>
    <row r="152" spans="4:9" x14ac:dyDescent="0.2">
      <c r="D152" s="55"/>
      <c r="E152" s="56"/>
      <c r="F152" s="56"/>
      <c r="G152" s="56"/>
      <c r="H152" s="56"/>
      <c r="I152" s="57"/>
    </row>
    <row r="153" spans="4:9" x14ac:dyDescent="0.2">
      <c r="D153" s="55"/>
      <c r="E153" s="56"/>
      <c r="F153" s="56"/>
      <c r="G153" s="56"/>
      <c r="H153" s="56"/>
      <c r="I153" s="57"/>
    </row>
    <row r="154" spans="4:9" x14ac:dyDescent="0.2">
      <c r="D154" s="55"/>
      <c r="E154" s="56"/>
      <c r="F154" s="56"/>
      <c r="G154" s="56"/>
      <c r="H154" s="56"/>
      <c r="I154" s="57"/>
    </row>
    <row r="155" spans="4:9" x14ac:dyDescent="0.2">
      <c r="D155" s="55"/>
      <c r="E155" s="56"/>
      <c r="F155" s="56"/>
      <c r="G155" s="56"/>
      <c r="H155" s="56"/>
      <c r="I155" s="57"/>
    </row>
    <row r="156" spans="4:9" x14ac:dyDescent="0.2">
      <c r="D156" s="55"/>
      <c r="E156" s="56"/>
      <c r="F156" s="56"/>
      <c r="G156" s="56"/>
      <c r="H156" s="56"/>
      <c r="I156" s="57"/>
    </row>
    <row r="157" spans="4:9" x14ac:dyDescent="0.2">
      <c r="D157" s="55"/>
      <c r="E157" s="56"/>
      <c r="F157" s="56"/>
      <c r="G157" s="56"/>
      <c r="H157" s="56"/>
      <c r="I157" s="57"/>
    </row>
    <row r="158" spans="4:9" x14ac:dyDescent="0.2">
      <c r="D158" s="55"/>
      <c r="E158" s="56"/>
      <c r="F158" s="56"/>
      <c r="G158" s="56"/>
      <c r="H158" s="56"/>
      <c r="I158" s="57"/>
    </row>
    <row r="159" spans="4:9" x14ac:dyDescent="0.2">
      <c r="D159" s="55"/>
      <c r="E159" s="56"/>
      <c r="F159" s="56"/>
      <c r="G159" s="56"/>
      <c r="H159" s="56"/>
      <c r="I159" s="57"/>
    </row>
  </sheetData>
  <sheetProtection algorithmName="SHA-512" hashValue="G0NiJjAJSBnTwj3RFUOwYNNTBxgdrMBOjZbOXfuKOFISS+kyuuyoDKfBxSqZOY4IR8mB4KTBVDY7WZ45to+GgQ==" saltValue="ijNNzhWVFVsh/+1atxgdIg==" spinCount="100000" sheet="1" objects="1" scenarios="1"/>
  <pageMargins left="0.7" right="0.7" top="0.75" bottom="0.75" header="0.3" footer="0.3"/>
  <pageSetup paperSize="9" scale="2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90DCE-96A2-45E9-97BF-0095E216C05F}">
  <dimension ref="A1:D22"/>
  <sheetViews>
    <sheetView workbookViewId="0">
      <selection activeCell="B34" sqref="B34"/>
    </sheetView>
  </sheetViews>
  <sheetFormatPr defaultRowHeight="12.75" x14ac:dyDescent="0.2"/>
  <cols>
    <col min="1" max="1" width="42.28515625" style="11" bestFit="1" customWidth="1"/>
    <col min="2" max="2" width="91.85546875" style="11" customWidth="1"/>
    <col min="3" max="3" width="15.5703125" style="11" customWidth="1"/>
    <col min="4" max="4" width="95.5703125" style="11" customWidth="1"/>
    <col min="5" max="16384" width="9.140625" style="11"/>
  </cols>
  <sheetData>
    <row r="1" spans="1:4" x14ac:dyDescent="0.2">
      <c r="A1" s="81" t="s">
        <v>6</v>
      </c>
      <c r="B1" s="81" t="s">
        <v>83</v>
      </c>
      <c r="C1" s="84" t="s">
        <v>85</v>
      </c>
      <c r="D1" s="81" t="s">
        <v>84</v>
      </c>
    </row>
    <row r="2" spans="1:4" x14ac:dyDescent="0.2">
      <c r="A2" s="61" t="s">
        <v>11</v>
      </c>
      <c r="B2" s="34" t="s">
        <v>135</v>
      </c>
      <c r="C2" s="5">
        <v>414</v>
      </c>
      <c r="D2" s="59" t="s">
        <v>132</v>
      </c>
    </row>
    <row r="3" spans="1:4" x14ac:dyDescent="0.2">
      <c r="A3" s="61" t="s">
        <v>12</v>
      </c>
      <c r="B3" s="58" t="s">
        <v>111</v>
      </c>
      <c r="C3" s="5">
        <v>397</v>
      </c>
      <c r="D3" s="59" t="s">
        <v>86</v>
      </c>
    </row>
    <row r="4" spans="1:4" x14ac:dyDescent="0.2">
      <c r="A4" s="61" t="s">
        <v>24</v>
      </c>
      <c r="B4" s="58" t="s">
        <v>108</v>
      </c>
      <c r="C4" s="5">
        <v>1203</v>
      </c>
      <c r="D4" s="59" t="s">
        <v>88</v>
      </c>
    </row>
    <row r="5" spans="1:4" x14ac:dyDescent="0.2">
      <c r="A5" s="61" t="s">
        <v>20</v>
      </c>
      <c r="B5" s="34" t="s">
        <v>101</v>
      </c>
      <c r="C5" s="5">
        <v>620</v>
      </c>
      <c r="D5" s="59" t="s">
        <v>87</v>
      </c>
    </row>
    <row r="6" spans="1:4" x14ac:dyDescent="0.2">
      <c r="A6" s="60" t="s">
        <v>19</v>
      </c>
      <c r="B6" s="62" t="s">
        <v>55</v>
      </c>
      <c r="C6" s="40">
        <v>296</v>
      </c>
      <c r="D6" s="59" t="s">
        <v>89</v>
      </c>
    </row>
    <row r="7" spans="1:4" x14ac:dyDescent="0.2">
      <c r="A7" s="60" t="s">
        <v>23</v>
      </c>
      <c r="B7" s="58" t="s">
        <v>69</v>
      </c>
      <c r="C7" s="40">
        <v>268</v>
      </c>
      <c r="D7" s="59" t="s">
        <v>90</v>
      </c>
    </row>
    <row r="8" spans="1:4" x14ac:dyDescent="0.2">
      <c r="A8" s="77"/>
      <c r="B8" s="78"/>
      <c r="C8" s="82"/>
      <c r="D8" s="79"/>
    </row>
    <row r="9" spans="1:4" x14ac:dyDescent="0.2">
      <c r="A9" s="61" t="s">
        <v>13</v>
      </c>
      <c r="B9" s="34" t="s">
        <v>113</v>
      </c>
      <c r="C9" s="5">
        <v>149</v>
      </c>
      <c r="D9" s="59" t="s">
        <v>122</v>
      </c>
    </row>
    <row r="10" spans="1:4" x14ac:dyDescent="0.2">
      <c r="A10" s="61" t="s">
        <v>14</v>
      </c>
      <c r="B10" s="34" t="s">
        <v>56</v>
      </c>
      <c r="C10" s="5">
        <v>225</v>
      </c>
      <c r="D10" s="59" t="s">
        <v>91</v>
      </c>
    </row>
    <row r="11" spans="1:4" x14ac:dyDescent="0.2">
      <c r="A11" s="61" t="s">
        <v>46</v>
      </c>
      <c r="B11" s="34" t="s">
        <v>102</v>
      </c>
      <c r="C11" s="5">
        <v>32</v>
      </c>
      <c r="D11" s="59" t="s">
        <v>92</v>
      </c>
    </row>
    <row r="12" spans="1:4" x14ac:dyDescent="0.2">
      <c r="A12" s="61" t="s">
        <v>15</v>
      </c>
      <c r="B12" s="34" t="s">
        <v>51</v>
      </c>
      <c r="C12" s="5">
        <v>19</v>
      </c>
      <c r="D12" s="59" t="s">
        <v>93</v>
      </c>
    </row>
    <row r="13" spans="1:4" x14ac:dyDescent="0.2">
      <c r="A13" s="61" t="s">
        <v>116</v>
      </c>
      <c r="B13" s="34" t="s">
        <v>112</v>
      </c>
      <c r="C13" s="5">
        <v>38</v>
      </c>
      <c r="D13" s="59" t="s">
        <v>94</v>
      </c>
    </row>
    <row r="14" spans="1:4" x14ac:dyDescent="0.2">
      <c r="A14" s="60" t="s">
        <v>45</v>
      </c>
      <c r="B14" s="62" t="s">
        <v>115</v>
      </c>
      <c r="C14" s="5">
        <v>258</v>
      </c>
      <c r="D14" s="59" t="s">
        <v>95</v>
      </c>
    </row>
    <row r="15" spans="1:4" x14ac:dyDescent="0.2">
      <c r="A15" s="77"/>
      <c r="B15" s="80"/>
      <c r="C15" s="82"/>
      <c r="D15" s="79"/>
    </row>
    <row r="16" spans="1:4" x14ac:dyDescent="0.2">
      <c r="A16" s="61" t="s">
        <v>21</v>
      </c>
      <c r="B16" s="58" t="s">
        <v>107</v>
      </c>
      <c r="C16" s="5">
        <v>16</v>
      </c>
      <c r="D16" s="59" t="s">
        <v>96</v>
      </c>
    </row>
    <row r="17" spans="1:4" x14ac:dyDescent="0.2">
      <c r="A17" s="61" t="s">
        <v>22</v>
      </c>
      <c r="B17" s="58" t="s">
        <v>114</v>
      </c>
      <c r="C17" s="5">
        <v>16</v>
      </c>
      <c r="D17" s="59" t="s">
        <v>97</v>
      </c>
    </row>
    <row r="18" spans="1:4" x14ac:dyDescent="0.2">
      <c r="A18" s="61" t="s">
        <v>25</v>
      </c>
      <c r="B18" s="58" t="s">
        <v>106</v>
      </c>
      <c r="C18" s="5">
        <v>26</v>
      </c>
      <c r="D18" s="59" t="s">
        <v>98</v>
      </c>
    </row>
    <row r="19" spans="1:4" x14ac:dyDescent="0.2">
      <c r="A19" s="77"/>
      <c r="B19" s="78"/>
      <c r="C19" s="82"/>
      <c r="D19" s="79"/>
    </row>
    <row r="20" spans="1:4" x14ac:dyDescent="0.2">
      <c r="A20" s="61" t="s">
        <v>44</v>
      </c>
      <c r="B20" s="58" t="s">
        <v>109</v>
      </c>
      <c r="C20" s="5">
        <v>100</v>
      </c>
      <c r="D20" s="59" t="s">
        <v>99</v>
      </c>
    </row>
    <row r="21" spans="1:4" x14ac:dyDescent="0.2">
      <c r="A21" s="61" t="s">
        <v>16</v>
      </c>
      <c r="B21" s="34" t="s">
        <v>110</v>
      </c>
      <c r="C21" s="5">
        <v>136</v>
      </c>
      <c r="D21" s="59" t="s">
        <v>100</v>
      </c>
    </row>
    <row r="22" spans="1:4" x14ac:dyDescent="0.2">
      <c r="A22" s="85"/>
      <c r="B22" s="85"/>
      <c r="C22" s="85"/>
      <c r="D22" s="85"/>
    </row>
  </sheetData>
  <sheetProtection algorithmName="SHA-512" hashValue="cElEdCS02DVZLcsTtb9sYDB3CLKLheEiWDb4EN+34siE3cMSiE9JVNeDnBk4/apurTHwJLAb2WgB0dzD+e3dWA==" saltValue="+67HFc/lxp4Ww5vy4uGpw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E306-5E93-45D1-AB50-B18763451FDD}">
  <dimension ref="A1:D22"/>
  <sheetViews>
    <sheetView workbookViewId="0">
      <selection activeCell="B2" sqref="B2"/>
    </sheetView>
  </sheetViews>
  <sheetFormatPr defaultRowHeight="12.75" x14ac:dyDescent="0.2"/>
  <cols>
    <col min="1" max="1" width="42.28515625" style="11" bestFit="1" customWidth="1"/>
    <col min="2" max="2" width="91.85546875" style="11" customWidth="1"/>
    <col min="3" max="3" width="15.5703125" style="11" customWidth="1"/>
    <col min="4" max="4" width="95.7109375" style="11" customWidth="1"/>
    <col min="5" max="16384" width="9.140625" style="11"/>
  </cols>
  <sheetData>
    <row r="1" spans="1:4" x14ac:dyDescent="0.2">
      <c r="A1" s="81" t="s">
        <v>6</v>
      </c>
      <c r="B1" s="81" t="s">
        <v>83</v>
      </c>
      <c r="C1" s="84" t="s">
        <v>85</v>
      </c>
      <c r="D1" s="81" t="s">
        <v>84</v>
      </c>
    </row>
    <row r="2" spans="1:4" x14ac:dyDescent="0.2">
      <c r="A2" s="61" t="s">
        <v>11</v>
      </c>
      <c r="B2" s="34" t="s">
        <v>135</v>
      </c>
      <c r="C2" s="5">
        <v>429.8</v>
      </c>
      <c r="D2" s="59" t="s">
        <v>133</v>
      </c>
    </row>
    <row r="3" spans="1:4" x14ac:dyDescent="0.2">
      <c r="A3" s="61" t="s">
        <v>12</v>
      </c>
      <c r="B3" s="58" t="s">
        <v>111</v>
      </c>
      <c r="C3" s="5">
        <v>401.19</v>
      </c>
      <c r="D3" s="59" t="s">
        <v>63</v>
      </c>
    </row>
    <row r="4" spans="1:4" x14ac:dyDescent="0.2">
      <c r="A4" s="61" t="s">
        <v>24</v>
      </c>
      <c r="B4" s="58" t="s">
        <v>108</v>
      </c>
      <c r="C4" s="5">
        <v>1209.48</v>
      </c>
      <c r="D4" s="59" t="s">
        <v>64</v>
      </c>
    </row>
    <row r="5" spans="1:4" x14ac:dyDescent="0.2">
      <c r="A5" s="61" t="s">
        <v>20</v>
      </c>
      <c r="B5" s="34" t="s">
        <v>101</v>
      </c>
      <c r="C5" s="5">
        <v>621.15</v>
      </c>
      <c r="D5" s="59" t="s">
        <v>67</v>
      </c>
    </row>
    <row r="6" spans="1:4" x14ac:dyDescent="0.2">
      <c r="A6" s="60" t="s">
        <v>19</v>
      </c>
      <c r="B6" s="62" t="s">
        <v>55</v>
      </c>
      <c r="C6" s="40">
        <v>295</v>
      </c>
      <c r="D6" s="59" t="s">
        <v>49</v>
      </c>
    </row>
    <row r="7" spans="1:4" x14ac:dyDescent="0.2">
      <c r="A7" s="60" t="s">
        <v>23</v>
      </c>
      <c r="B7" s="58" t="s">
        <v>69</v>
      </c>
      <c r="C7" s="40">
        <v>264.3</v>
      </c>
      <c r="D7" s="59" t="s">
        <v>70</v>
      </c>
    </row>
    <row r="8" spans="1:4" x14ac:dyDescent="0.2">
      <c r="A8" s="77"/>
      <c r="B8" s="78"/>
      <c r="C8" s="82"/>
      <c r="D8" s="79"/>
    </row>
    <row r="9" spans="1:4" x14ac:dyDescent="0.2">
      <c r="A9" s="61" t="s">
        <v>13</v>
      </c>
      <c r="B9" s="34" t="s">
        <v>113</v>
      </c>
      <c r="C9" s="5">
        <v>244</v>
      </c>
      <c r="D9" s="59" t="s">
        <v>72</v>
      </c>
    </row>
    <row r="10" spans="1:4" x14ac:dyDescent="0.2">
      <c r="A10" s="61" t="s">
        <v>14</v>
      </c>
      <c r="B10" s="34" t="s">
        <v>56</v>
      </c>
      <c r="C10" s="5">
        <v>208</v>
      </c>
      <c r="D10" s="59" t="s">
        <v>50</v>
      </c>
    </row>
    <row r="11" spans="1:4" x14ac:dyDescent="0.2">
      <c r="A11" s="61" t="s">
        <v>46</v>
      </c>
      <c r="B11" s="34" t="s">
        <v>102</v>
      </c>
      <c r="C11" s="5">
        <v>29.93</v>
      </c>
      <c r="D11" s="59" t="s">
        <v>57</v>
      </c>
    </row>
    <row r="12" spans="1:4" x14ac:dyDescent="0.2">
      <c r="A12" s="61" t="s">
        <v>15</v>
      </c>
      <c r="B12" s="34" t="s">
        <v>51</v>
      </c>
      <c r="C12" s="5">
        <v>18.7</v>
      </c>
      <c r="D12" s="59" t="s">
        <v>59</v>
      </c>
    </row>
    <row r="13" spans="1:4" x14ac:dyDescent="0.2">
      <c r="A13" s="61" t="s">
        <v>124</v>
      </c>
      <c r="B13" s="34" t="s">
        <v>112</v>
      </c>
      <c r="C13" s="5">
        <v>19.38</v>
      </c>
      <c r="D13" s="59" t="s">
        <v>52</v>
      </c>
    </row>
    <row r="14" spans="1:4" x14ac:dyDescent="0.2">
      <c r="A14" s="60" t="s">
        <v>45</v>
      </c>
      <c r="B14" s="62" t="s">
        <v>115</v>
      </c>
      <c r="C14" s="5">
        <v>259</v>
      </c>
      <c r="D14" s="59" t="s">
        <v>60</v>
      </c>
    </row>
    <row r="15" spans="1:4" x14ac:dyDescent="0.2">
      <c r="A15" s="77"/>
      <c r="B15" s="80"/>
      <c r="C15" s="82"/>
      <c r="D15" s="79"/>
    </row>
    <row r="16" spans="1:4" x14ac:dyDescent="0.2">
      <c r="A16" s="61" t="s">
        <v>21</v>
      </c>
      <c r="B16" s="58" t="s">
        <v>107</v>
      </c>
      <c r="C16" s="5">
        <v>15.43</v>
      </c>
      <c r="D16" s="59" t="s">
        <v>53</v>
      </c>
    </row>
    <row r="17" spans="1:4" x14ac:dyDescent="0.2">
      <c r="A17" s="61" t="s">
        <v>22</v>
      </c>
      <c r="B17" s="58" t="s">
        <v>114</v>
      </c>
      <c r="C17" s="5">
        <v>15.43</v>
      </c>
      <c r="D17" s="59" t="s">
        <v>76</v>
      </c>
    </row>
    <row r="18" spans="1:4" x14ac:dyDescent="0.2">
      <c r="A18" s="61" t="s">
        <v>25</v>
      </c>
      <c r="B18" s="58" t="s">
        <v>106</v>
      </c>
      <c r="C18" s="5">
        <v>30.69</v>
      </c>
      <c r="D18" s="59" t="s">
        <v>78</v>
      </c>
    </row>
    <row r="19" spans="1:4" x14ac:dyDescent="0.2">
      <c r="A19" s="77"/>
      <c r="B19" s="78"/>
      <c r="C19" s="82"/>
      <c r="D19" s="79"/>
    </row>
    <row r="20" spans="1:4" x14ac:dyDescent="0.2">
      <c r="A20" s="61" t="s">
        <v>44</v>
      </c>
      <c r="B20" s="58" t="s">
        <v>109</v>
      </c>
      <c r="C20" s="5">
        <v>101.73</v>
      </c>
      <c r="D20" s="59" t="s">
        <v>54</v>
      </c>
    </row>
    <row r="21" spans="1:4" x14ac:dyDescent="0.2">
      <c r="A21" s="61" t="s">
        <v>16</v>
      </c>
      <c r="B21" s="34" t="s">
        <v>110</v>
      </c>
      <c r="C21" s="5">
        <v>130.01</v>
      </c>
      <c r="D21" s="59" t="s">
        <v>82</v>
      </c>
    </row>
    <row r="22" spans="1:4" x14ac:dyDescent="0.2">
      <c r="A22" s="85"/>
      <c r="B22" s="85"/>
      <c r="C22" s="85"/>
      <c r="D22" s="85"/>
    </row>
  </sheetData>
  <sheetProtection algorithmName="SHA-512" hashValue="VmqpuuPoPyUqcJvbJCywk6+CV+Yyn93X/M7rDurkbvb7i6pucWRJv764gm/oGxiE8tqJGrUEbCJU4luCpZoLMQ==" saltValue="3Z0UC7fb2sQUSYfX0DZaI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2EED-211F-48A6-A896-11FDD76584DC}">
  <dimension ref="A1:D22"/>
  <sheetViews>
    <sheetView workbookViewId="0">
      <selection activeCell="B52" sqref="B51:B52"/>
    </sheetView>
  </sheetViews>
  <sheetFormatPr defaultRowHeight="12.75" x14ac:dyDescent="0.2"/>
  <cols>
    <col min="1" max="1" width="42.28515625" style="11" bestFit="1" customWidth="1"/>
    <col min="2" max="2" width="91.85546875" style="11" customWidth="1"/>
    <col min="3" max="3" width="15.5703125" style="11" customWidth="1"/>
    <col min="4" max="4" width="123.140625" style="11" customWidth="1"/>
    <col min="5" max="16384" width="9.140625" style="11"/>
  </cols>
  <sheetData>
    <row r="1" spans="1:4" x14ac:dyDescent="0.2">
      <c r="A1" s="81" t="s">
        <v>6</v>
      </c>
      <c r="B1" s="81" t="s">
        <v>83</v>
      </c>
      <c r="C1" s="84" t="s">
        <v>85</v>
      </c>
      <c r="D1" s="81" t="s">
        <v>84</v>
      </c>
    </row>
    <row r="2" spans="1:4" x14ac:dyDescent="0.2">
      <c r="A2" s="61" t="s">
        <v>11</v>
      </c>
      <c r="B2" s="34" t="s">
        <v>135</v>
      </c>
      <c r="C2" s="5">
        <v>404</v>
      </c>
      <c r="D2" s="59" t="s">
        <v>134</v>
      </c>
    </row>
    <row r="3" spans="1:4" x14ac:dyDescent="0.2">
      <c r="A3" s="61" t="s">
        <v>12</v>
      </c>
      <c r="B3" s="58" t="s">
        <v>111</v>
      </c>
      <c r="C3" s="5">
        <v>404</v>
      </c>
      <c r="D3" s="59" t="s">
        <v>62</v>
      </c>
    </row>
    <row r="4" spans="1:4" x14ac:dyDescent="0.2">
      <c r="A4" s="61" t="s">
        <v>24</v>
      </c>
      <c r="B4" s="58" t="s">
        <v>108</v>
      </c>
      <c r="C4" s="5">
        <v>1174</v>
      </c>
      <c r="D4" s="59" t="s">
        <v>65</v>
      </c>
    </row>
    <row r="5" spans="1:4" x14ac:dyDescent="0.2">
      <c r="A5" s="61" t="s">
        <v>20</v>
      </c>
      <c r="B5" s="34" t="s">
        <v>101</v>
      </c>
      <c r="C5" s="5">
        <v>626</v>
      </c>
      <c r="D5" s="59" t="s">
        <v>66</v>
      </c>
    </row>
    <row r="6" spans="1:4" x14ac:dyDescent="0.2">
      <c r="A6" s="60" t="s">
        <v>19</v>
      </c>
      <c r="B6" s="62" t="s">
        <v>55</v>
      </c>
      <c r="C6" s="40">
        <v>290</v>
      </c>
      <c r="D6" s="59" t="s">
        <v>68</v>
      </c>
    </row>
    <row r="7" spans="1:4" x14ac:dyDescent="0.2">
      <c r="A7" s="60" t="s">
        <v>23</v>
      </c>
      <c r="B7" s="58" t="s">
        <v>69</v>
      </c>
      <c r="C7" s="40">
        <v>269</v>
      </c>
      <c r="D7" s="59" t="s">
        <v>73</v>
      </c>
    </row>
    <row r="8" spans="1:4" x14ac:dyDescent="0.2">
      <c r="A8" s="77"/>
      <c r="B8" s="78"/>
      <c r="C8" s="82"/>
      <c r="D8" s="79"/>
    </row>
    <row r="9" spans="1:4" x14ac:dyDescent="0.2">
      <c r="A9" s="61" t="s">
        <v>13</v>
      </c>
      <c r="B9" s="34" t="s">
        <v>113</v>
      </c>
      <c r="C9" s="5">
        <v>274</v>
      </c>
      <c r="D9" s="59" t="s">
        <v>71</v>
      </c>
    </row>
    <row r="10" spans="1:4" x14ac:dyDescent="0.2">
      <c r="A10" s="61" t="s">
        <v>14</v>
      </c>
      <c r="B10" s="34" t="s">
        <v>56</v>
      </c>
      <c r="C10" s="5">
        <v>222</v>
      </c>
      <c r="D10" s="59" t="s">
        <v>74</v>
      </c>
    </row>
    <row r="11" spans="1:4" x14ac:dyDescent="0.2">
      <c r="A11" s="61" t="s">
        <v>46</v>
      </c>
      <c r="B11" s="34" t="s">
        <v>102</v>
      </c>
      <c r="C11" s="5">
        <v>32</v>
      </c>
      <c r="D11" s="59" t="s">
        <v>123</v>
      </c>
    </row>
    <row r="12" spans="1:4" x14ac:dyDescent="0.2">
      <c r="A12" s="61" t="s">
        <v>15</v>
      </c>
      <c r="B12" s="34" t="s">
        <v>51</v>
      </c>
      <c r="C12" s="5">
        <v>19</v>
      </c>
      <c r="D12" s="59" t="s">
        <v>58</v>
      </c>
    </row>
    <row r="13" spans="1:4" x14ac:dyDescent="0.2">
      <c r="A13" s="61" t="s">
        <v>124</v>
      </c>
      <c r="B13" s="34" t="s">
        <v>112</v>
      </c>
      <c r="C13" s="5">
        <v>20</v>
      </c>
      <c r="D13" s="59" t="s">
        <v>125</v>
      </c>
    </row>
    <row r="14" spans="1:4" x14ac:dyDescent="0.2">
      <c r="A14" s="60" t="s">
        <v>45</v>
      </c>
      <c r="B14" s="62" t="s">
        <v>115</v>
      </c>
      <c r="C14" s="5">
        <v>259</v>
      </c>
      <c r="D14" s="59" t="s">
        <v>61</v>
      </c>
    </row>
    <row r="15" spans="1:4" x14ac:dyDescent="0.2">
      <c r="A15" s="77"/>
      <c r="B15" s="80"/>
      <c r="C15" s="82"/>
      <c r="D15" s="79"/>
    </row>
    <row r="16" spans="1:4" x14ac:dyDescent="0.2">
      <c r="A16" s="61" t="s">
        <v>21</v>
      </c>
      <c r="B16" s="58" t="s">
        <v>107</v>
      </c>
      <c r="C16" s="5">
        <v>12</v>
      </c>
      <c r="D16" s="59" t="s">
        <v>75</v>
      </c>
    </row>
    <row r="17" spans="1:4" x14ac:dyDescent="0.2">
      <c r="A17" s="61" t="s">
        <v>22</v>
      </c>
      <c r="B17" s="58" t="s">
        <v>114</v>
      </c>
      <c r="C17" s="5">
        <v>12</v>
      </c>
      <c r="D17" s="59" t="s">
        <v>77</v>
      </c>
    </row>
    <row r="18" spans="1:4" x14ac:dyDescent="0.2">
      <c r="A18" s="61" t="s">
        <v>25</v>
      </c>
      <c r="B18" s="58" t="s">
        <v>106</v>
      </c>
      <c r="C18" s="5">
        <v>32</v>
      </c>
      <c r="D18" s="59" t="s">
        <v>79</v>
      </c>
    </row>
    <row r="19" spans="1:4" x14ac:dyDescent="0.2">
      <c r="A19" s="77"/>
      <c r="B19" s="78"/>
      <c r="C19" s="82"/>
      <c r="D19" s="79"/>
    </row>
    <row r="20" spans="1:4" x14ac:dyDescent="0.2">
      <c r="A20" s="61" t="s">
        <v>44</v>
      </c>
      <c r="B20" s="58" t="s">
        <v>109</v>
      </c>
      <c r="C20" s="5">
        <v>101</v>
      </c>
      <c r="D20" s="59" t="s">
        <v>80</v>
      </c>
    </row>
    <row r="21" spans="1:4" x14ac:dyDescent="0.2">
      <c r="A21" s="61" t="s">
        <v>16</v>
      </c>
      <c r="B21" s="34" t="s">
        <v>110</v>
      </c>
      <c r="C21" s="5">
        <v>125</v>
      </c>
      <c r="D21" s="59" t="s">
        <v>81</v>
      </c>
    </row>
    <row r="22" spans="1:4" x14ac:dyDescent="0.2">
      <c r="A22" s="85"/>
      <c r="B22" s="85"/>
      <c r="C22" s="85"/>
      <c r="D22" s="85"/>
    </row>
  </sheetData>
  <sheetProtection algorithmName="SHA-512" hashValue="o2+/gmn2nx+DASumGq91Gw5vPzX6Pzj/q/CqKmZAN6nyQGLal9gujNonUAPsT45pm6HntcWHTH1GRYZ8aFs9vw==" saltValue="OzoUcxYE5ocOar23kxCxcQ==" spinCount="100000" sheet="1" objects="1" scenarios="1"/>
  <hyperlinks>
    <hyperlink ref="D13" r:id="rId1" xr:uid="{C0F76A20-8175-482A-9B08-658E30F9556C}"/>
    <hyperlink ref="D17" r:id="rId2" xr:uid="{443360B3-F4BA-42E1-A748-9E1F37E26EE2}"/>
    <hyperlink ref="D21" r:id="rId3" xr:uid="{C3EA4AE0-1AF4-4760-9763-1A222ECFA274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Tarievenblad</vt:lpstr>
      <vt:lpstr>(A)ces Direct</vt:lpstr>
      <vt:lpstr>(B)uyItDirect</vt:lpstr>
      <vt:lpstr>(C)entralpoint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Ha-Vu, T.T.A. (An)</cp:lastModifiedBy>
  <cp:lastPrinted>2020-04-08T10:46:43Z</cp:lastPrinted>
  <dcterms:created xsi:type="dcterms:W3CDTF">2020-01-17T09:04:02Z</dcterms:created>
  <dcterms:modified xsi:type="dcterms:W3CDTF">2020-04-28T12:02:09Z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