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4"/>
  <workbookPr filterPrivacy="1" codeName="ThisWorkbook" autoCompressPictures="0"/>
  <xr:revisionPtr revIDLastSave="0" documentId="13_ncr:1_{DA00324D-EC25-0D4D-9EBE-8E78FFF6CB5E}" xr6:coauthVersionLast="45" xr6:coauthVersionMax="45" xr10:uidLastSave="{00000000-0000-0000-0000-000000000000}"/>
  <bookViews>
    <workbookView xWindow="35220" yWindow="460" windowWidth="28500" windowHeight="20020" activeTab="5" xr2:uid="{00000000-000D-0000-FFFF-FFFF00000000}"/>
  </bookViews>
  <sheets>
    <sheet name="Beoordelen kwaliteit" sheetId="6" r:id="rId1"/>
    <sheet name="Medewerker dienst ICT" sheetId="7" r:id="rId2"/>
    <sheet name="Medewerker facilitair" sheetId="15" r:id="rId3"/>
    <sheet name="Medewerker financiële admin." sheetId="16" r:id="rId4"/>
    <sheet name="Medewerker reproafdeling" sheetId="17" r:id="rId5"/>
    <sheet name="Eindscores" sheetId="9" r:id="rId6"/>
  </sheets>
  <definedNames>
    <definedName name="SCORE">'Beoordelen kwaliteit'!$D$4:$D$9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20" i="9" l="1"/>
  <c r="G20" i="9"/>
  <c r="D20" i="9"/>
  <c r="J21" i="9"/>
  <c r="G21" i="9"/>
  <c r="D21" i="9"/>
  <c r="J8" i="9"/>
  <c r="J14" i="9"/>
  <c r="J18" i="9"/>
  <c r="J17" i="9"/>
  <c r="J16" i="9"/>
  <c r="J15" i="9"/>
  <c r="G18" i="9"/>
  <c r="G17" i="9"/>
  <c r="G16" i="9"/>
  <c r="G15" i="9"/>
  <c r="D18" i="9"/>
  <c r="D17" i="9"/>
  <c r="D16" i="9"/>
  <c r="D15" i="9"/>
  <c r="B6" i="9"/>
  <c r="B18" i="9"/>
  <c r="B5" i="9"/>
  <c r="B17" i="9"/>
  <c r="B4" i="9"/>
  <c r="B16" i="9"/>
  <c r="B3" i="9"/>
  <c r="B15" i="9"/>
  <c r="A15" i="9"/>
  <c r="A8" i="17"/>
  <c r="A7" i="17"/>
  <c r="A6" i="17"/>
  <c r="A5" i="17"/>
  <c r="A4" i="17"/>
  <c r="A3" i="17"/>
  <c r="A2" i="17"/>
  <c r="A8" i="16"/>
  <c r="A7" i="16"/>
  <c r="A6" i="16"/>
  <c r="A5" i="16"/>
  <c r="A4" i="16"/>
  <c r="A3" i="16"/>
  <c r="A2" i="16"/>
  <c r="A8" i="15"/>
  <c r="A7" i="15"/>
  <c r="A6" i="15"/>
  <c r="A5" i="15"/>
  <c r="A4" i="15"/>
  <c r="A3" i="15"/>
  <c r="A2" i="15"/>
  <c r="A4" i="7"/>
  <c r="A8" i="7"/>
  <c r="A7" i="7"/>
  <c r="G8" i="9"/>
  <c r="G14" i="9"/>
  <c r="D8" i="9"/>
  <c r="D14" i="9"/>
  <c r="B10" i="9"/>
  <c r="B11" i="9"/>
  <c r="B12" i="9"/>
  <c r="B9" i="9"/>
  <c r="J12" i="9"/>
  <c r="J11" i="9"/>
  <c r="J6" i="9"/>
  <c r="J5" i="9"/>
  <c r="G12" i="9"/>
  <c r="G11" i="9"/>
  <c r="G6" i="9"/>
  <c r="G5" i="9"/>
  <c r="D12" i="9"/>
  <c r="D11" i="9"/>
  <c r="D6" i="9"/>
  <c r="D5" i="9"/>
  <c r="A6" i="7"/>
  <c r="J9" i="9"/>
  <c r="G9" i="9"/>
  <c r="D9" i="9"/>
  <c r="D2" i="9"/>
  <c r="J10" i="9"/>
  <c r="G10" i="9"/>
  <c r="D10" i="9"/>
  <c r="J3" i="9"/>
  <c r="J4" i="9"/>
  <c r="G3" i="9"/>
  <c r="G4" i="9"/>
  <c r="D3" i="9"/>
  <c r="D4" i="9"/>
  <c r="J2" i="9"/>
  <c r="G2" i="9"/>
  <c r="A2" i="9"/>
  <c r="A5" i="7"/>
  <c r="A3" i="7"/>
  <c r="A9" i="9"/>
  <c r="A3" i="9"/>
  <c r="A2" i="7"/>
</calcChain>
</file>

<file path=xl/sharedStrings.xml><?xml version="1.0" encoding="utf-8"?>
<sst xmlns="http://schemas.openxmlformats.org/spreadsheetml/2006/main" count="165" uniqueCount="32">
  <si>
    <t>&lt;MOTIVATIE&gt;</t>
  </si>
  <si>
    <t>Consensus</t>
  </si>
  <si>
    <t>SCORE</t>
  </si>
  <si>
    <t>Score:</t>
  </si>
  <si>
    <t>De afzonderlijke items zullen worden beoordeeld met:</t>
  </si>
  <si>
    <t>Te behalen score op basis van consensus</t>
  </si>
  <si>
    <t>Inschrijver 1</t>
  </si>
  <si>
    <t>Inschrijver 2</t>
  </si>
  <si>
    <t>Inschrijver 3</t>
  </si>
  <si>
    <t>Motivatie consensus</t>
  </si>
  <si>
    <t>&lt;&lt;MOTIVATIE&gt;&gt;</t>
  </si>
  <si>
    <t>1.A Beantwoording open vragen</t>
  </si>
  <si>
    <t>Uitmuntend</t>
  </si>
  <si>
    <t>Goed</t>
  </si>
  <si>
    <t>Voldoende</t>
  </si>
  <si>
    <t>Matig</t>
  </si>
  <si>
    <t>Onvoldoende</t>
  </si>
  <si>
    <t>Beoordeling 1. OPEN VRAGEN</t>
  </si>
  <si>
    <t>Totaalwaardes 1. OPEN VRAGEN</t>
  </si>
  <si>
    <t>Totaal behaalde waarde OPEN VRAGEN</t>
  </si>
  <si>
    <t>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t>
  </si>
  <si>
    <t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t>
  </si>
  <si>
    <t>OPEN VRAAG 1: DUURZAAMHEID</t>
  </si>
  <si>
    <t>KO</t>
  </si>
  <si>
    <t>Beoordelaar 1: Dienst ICT</t>
  </si>
  <si>
    <t>Beoordelaar 2: Facilitair</t>
  </si>
  <si>
    <t>Beoordelaar 3: Financiële administratie</t>
  </si>
  <si>
    <t>Beoordelaar 4: Reproafdeling</t>
  </si>
  <si>
    <t>OPEN VRAAG 2: ONTZORGING ADMINISTRATIE</t>
  </si>
  <si>
    <t>Aanbestedende dienst hecht veel waarde aan een juiste registratie van het aantal gemaakte afdrukken per locatie, per team en per gebruiker. Inschrijver dient te beschrijven hoe zij aanbestedende dienst hierin maximaal kan ontzorgen, naast hetgeen beschreven is in de aanbestedingsdocumenten. Daarnaast dient inschrijver te beschrijven hoe zij ervoor kan zorgen dat de registratie van de gemaakte afdrukken vanuit de printmanagementsoftware zoveel mogelijk aansluit op de gefactureerde aantallen. Inschrijver geeft daarbij aan welke verschillen er kunnen ontstaan, hoe dit gecorrigeerd kan worden en in welke mate.
De inschrijver dient dit te beschrijven op maximaal 1 A4 (toe te voegen op TenderNed).</t>
  </si>
  <si>
    <t>OPEN VRAAG 3: PRINTMANAGEMENT</t>
  </si>
  <si>
    <t>Aanbestedende dienst beschikt nu over een eigen printmanagement en betaaloplossing en opdrachtgever overweegt printmanagement af te nemen bij de opdrachtnemer. De huidige gegevens uit Equitrac moeten hierbij foutloos in de printmanagementsoftware van de opdrachtnemer ingelezen kunnen worden en door de opdrachtnemer worden uitgevoerd. Inschrijver beschrijft welke printmanagementoplossing zij kan bieden voor opdrachtgever, met en zonder een betaalmogelijkheid voor studenten. Het printmanagementsysteem kan in ieder geval voorzien in de volgende zaken:
-	Een op cloud-basis follow-me concept met identificatie zonder pas.
-	Registratie van de afdrukken op gebruikersniveau waarbij het in de printmanagementsoftware geregistreerde aantal afdrukken maximaal 10% mag afwijken van de gefactureerde afdrukken. 
-	Printermanagementsoftware is per locatie vanuit één systeem centraal (dus per locatie) beheersbaar met Active Directory integratie (LDAP).
-	Op de MFP’s moet het voor bepaalde afdelingen of locaties en ‘externe’ gebruikers mogelijk zijn om rechtstreeks af te drukken, dus zonder follow-me, echter wel MET registratie van de afdrukken op gebruikersniveau.
De inschrijver dient dit te beschrijven op maximaal 4 A4 (toe te voegen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</si>
</sst>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1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7">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8" fillId="0" borderId="0" xfId="0" applyFont="1"/>
    <xf numFmtId="0" fontId="4" fillId="2" borderId="8" xfId="0" applyFont="1" applyFill="1" applyBorder="1" applyAlignment="1" applyProtection="1">
      <alignment horizontal="left" vertical="center" indent="1"/>
    </xf>
    <xf numFmtId="0" fontId="9"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1" fillId="2" borderId="8" xfId="0" applyFont="1" applyFill="1" applyBorder="1" applyAlignment="1">
      <alignment horizontal="right" vertical="center" wrapText="1"/>
    </xf>
    <xf numFmtId="0" fontId="12"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9" fillId="2" borderId="8" xfId="0" applyFont="1" applyFill="1" applyBorder="1" applyAlignment="1" applyProtection="1">
      <alignment horizontal="left" vertical="center"/>
    </xf>
    <xf numFmtId="0" fontId="0" fillId="0" borderId="0" xfId="0" applyAlignment="1">
      <alignment horizontal="left"/>
    </xf>
    <xf numFmtId="0" fontId="2" fillId="2" borderId="8" xfId="0" applyFont="1" applyFill="1" applyBorder="1" applyAlignment="1" applyProtection="1">
      <alignment horizontal="left" vertical="center" wrapText="1"/>
    </xf>
    <xf numFmtId="0" fontId="13"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2" fillId="8" borderId="1" xfId="0" applyFont="1" applyFill="1" applyBorder="1" applyAlignment="1">
      <alignment vertical="center" wrapText="1"/>
    </xf>
    <xf numFmtId="166" fontId="2" fillId="8" borderId="1" xfId="0" applyNumberFormat="1" applyFont="1" applyFill="1" applyBorder="1" applyAlignment="1">
      <alignment horizontal="center" vertical="center"/>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7" fillId="3" borderId="5"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2" fillId="7" borderId="2" xfId="0" applyFont="1" applyFill="1" applyBorder="1" applyAlignment="1">
      <alignment horizontal="left" vertical="center" wrapText="1"/>
    </xf>
    <xf numFmtId="0" fontId="14" fillId="5" borderId="3" xfId="0" applyFont="1" applyFill="1" applyBorder="1" applyAlignment="1" applyProtection="1">
      <alignment horizontal="center"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165" fontId="3" fillId="5" borderId="9"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164" fontId="2" fillId="8" borderId="10" xfId="0" applyNumberFormat="1" applyFont="1" applyFill="1" applyBorder="1" applyAlignment="1" applyProtection="1">
      <alignment horizontal="center" vertical="center" wrapText="1"/>
      <protection locked="0"/>
    </xf>
    <xf numFmtId="164" fontId="2" fillId="8" borderId="8" xfId="0" applyNumberFormat="1" applyFont="1" applyFill="1" applyBorder="1" applyAlignment="1" applyProtection="1">
      <alignment horizontal="center" vertical="center" wrapText="1"/>
      <protection locked="0"/>
    </xf>
    <xf numFmtId="164" fontId="2" fillId="8" borderId="12" xfId="0" applyNumberFormat="1" applyFont="1" applyFill="1" applyBorder="1" applyAlignment="1" applyProtection="1">
      <alignment horizontal="center" vertical="center" wrapText="1"/>
      <protection locked="0"/>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D21"/>
  <sheetViews>
    <sheetView showGridLines="0" workbookViewId="0">
      <selection activeCell="A17" sqref="A17:A21"/>
    </sheetView>
  </sheetViews>
  <sheetFormatPr baseColWidth="10" defaultColWidth="8.83203125" defaultRowHeight="15" x14ac:dyDescent="0.2"/>
  <cols>
    <col min="1" max="1" width="108.1640625" customWidth="1"/>
    <col min="2" max="2" width="25.83203125" style="1" customWidth="1"/>
    <col min="3" max="3" width="25.83203125" customWidth="1"/>
  </cols>
  <sheetData>
    <row r="1" spans="1:4" ht="30" customHeight="1" x14ac:dyDescent="0.2">
      <c r="A1" s="46" t="s">
        <v>17</v>
      </c>
      <c r="B1" s="47"/>
      <c r="C1" s="48"/>
    </row>
    <row r="2" spans="1:4" s="2" customFormat="1" ht="90" customHeight="1" x14ac:dyDescent="0.2">
      <c r="A2" s="49" t="s">
        <v>20</v>
      </c>
      <c r="B2" s="50"/>
      <c r="C2" s="51"/>
    </row>
    <row r="3" spans="1:4" s="2" customFormat="1" ht="30" customHeight="1" x14ac:dyDescent="0.2">
      <c r="A3" s="52" t="s">
        <v>11</v>
      </c>
      <c r="B3" s="53"/>
      <c r="C3" s="54"/>
    </row>
    <row r="4" spans="1:4" ht="35" customHeight="1" x14ac:dyDescent="0.2">
      <c r="A4" s="28" t="s">
        <v>22</v>
      </c>
      <c r="B4" s="28" t="s">
        <v>4</v>
      </c>
      <c r="C4" s="29" t="s">
        <v>5</v>
      </c>
      <c r="D4" s="19" t="s">
        <v>3</v>
      </c>
    </row>
    <row r="5" spans="1:4" s="17" customFormat="1" ht="25" customHeight="1" x14ac:dyDescent="0.2">
      <c r="A5" s="43" t="s">
        <v>21</v>
      </c>
      <c r="B5" s="26" t="s">
        <v>12</v>
      </c>
      <c r="C5" s="27">
        <v>20000</v>
      </c>
      <c r="D5" s="19" t="s">
        <v>12</v>
      </c>
    </row>
    <row r="6" spans="1:4" s="17" customFormat="1" ht="25" customHeight="1" x14ac:dyDescent="0.2">
      <c r="A6" s="44"/>
      <c r="B6" s="26" t="s">
        <v>13</v>
      </c>
      <c r="C6" s="27">
        <v>10000</v>
      </c>
      <c r="D6" s="19" t="s">
        <v>13</v>
      </c>
    </row>
    <row r="7" spans="1:4" s="17" customFormat="1" ht="25" customHeight="1" x14ac:dyDescent="0.2">
      <c r="A7" s="44"/>
      <c r="B7" s="26" t="s">
        <v>14</v>
      </c>
      <c r="C7" s="27">
        <v>4000</v>
      </c>
      <c r="D7" s="19" t="s">
        <v>14</v>
      </c>
    </row>
    <row r="8" spans="1:4" s="17" customFormat="1" ht="27" customHeight="1" x14ac:dyDescent="0.2">
      <c r="A8" s="44"/>
      <c r="B8" s="26" t="s">
        <v>15</v>
      </c>
      <c r="C8" s="27">
        <v>0</v>
      </c>
      <c r="D8" s="19" t="s">
        <v>15</v>
      </c>
    </row>
    <row r="9" spans="1:4" s="17" customFormat="1" ht="27" customHeight="1" x14ac:dyDescent="0.2">
      <c r="A9" s="45"/>
      <c r="B9" s="26" t="s">
        <v>16</v>
      </c>
      <c r="C9" s="27" t="s">
        <v>23</v>
      </c>
      <c r="D9" s="19" t="s">
        <v>16</v>
      </c>
    </row>
    <row r="10" spans="1:4" ht="35" customHeight="1" x14ac:dyDescent="0.2">
      <c r="A10" s="28" t="s">
        <v>28</v>
      </c>
      <c r="B10" s="28" t="s">
        <v>4</v>
      </c>
      <c r="C10" s="29" t="s">
        <v>5</v>
      </c>
    </row>
    <row r="11" spans="1:4" s="17" customFormat="1" ht="20" customHeight="1" x14ac:dyDescent="0.2">
      <c r="A11" s="43" t="s">
        <v>29</v>
      </c>
      <c r="B11" s="26" t="s">
        <v>12</v>
      </c>
      <c r="C11" s="27">
        <v>40000</v>
      </c>
    </row>
    <row r="12" spans="1:4" s="17" customFormat="1" ht="20" customHeight="1" x14ac:dyDescent="0.2">
      <c r="A12" s="44"/>
      <c r="B12" s="26" t="s">
        <v>13</v>
      </c>
      <c r="C12" s="27">
        <v>20000</v>
      </c>
    </row>
    <row r="13" spans="1:4" s="17" customFormat="1" ht="20" customHeight="1" x14ac:dyDescent="0.2">
      <c r="A13" s="44"/>
      <c r="B13" s="26" t="s">
        <v>14</v>
      </c>
      <c r="C13" s="27">
        <v>8000</v>
      </c>
    </row>
    <row r="14" spans="1:4" s="17" customFormat="1" ht="20" customHeight="1" x14ac:dyDescent="0.2">
      <c r="A14" s="44"/>
      <c r="B14" s="26" t="s">
        <v>15</v>
      </c>
      <c r="C14" s="27">
        <v>0</v>
      </c>
    </row>
    <row r="15" spans="1:4" s="17" customFormat="1" ht="31" customHeight="1" x14ac:dyDescent="0.2">
      <c r="A15" s="45"/>
      <c r="B15" s="26" t="s">
        <v>16</v>
      </c>
      <c r="C15" s="27" t="s">
        <v>23</v>
      </c>
    </row>
    <row r="16" spans="1:4" ht="42" x14ac:dyDescent="0.2">
      <c r="A16" s="28" t="s">
        <v>30</v>
      </c>
      <c r="B16" s="28" t="s">
        <v>4</v>
      </c>
      <c r="C16" s="29" t="s">
        <v>5</v>
      </c>
    </row>
    <row r="17" spans="1:3" ht="38" customHeight="1" x14ac:dyDescent="0.2">
      <c r="A17" s="43" t="s">
        <v>31</v>
      </c>
      <c r="B17" s="26" t="s">
        <v>12</v>
      </c>
      <c r="C17" s="27">
        <v>20000</v>
      </c>
    </row>
    <row r="18" spans="1:3" ht="38" customHeight="1" x14ac:dyDescent="0.2">
      <c r="A18" s="44"/>
      <c r="B18" s="26" t="s">
        <v>13</v>
      </c>
      <c r="C18" s="27">
        <v>10000</v>
      </c>
    </row>
    <row r="19" spans="1:3" ht="38" customHeight="1" x14ac:dyDescent="0.2">
      <c r="A19" s="44"/>
      <c r="B19" s="26" t="s">
        <v>14</v>
      </c>
      <c r="C19" s="27">
        <v>4000</v>
      </c>
    </row>
    <row r="20" spans="1:3" ht="38" customHeight="1" x14ac:dyDescent="0.2">
      <c r="A20" s="44"/>
      <c r="B20" s="26" t="s">
        <v>15</v>
      </c>
      <c r="C20" s="27">
        <v>0</v>
      </c>
    </row>
    <row r="21" spans="1:3" ht="38" customHeight="1" x14ac:dyDescent="0.2">
      <c r="A21" s="45"/>
      <c r="B21" s="26" t="s">
        <v>16</v>
      </c>
      <c r="C21" s="27" t="s">
        <v>23</v>
      </c>
    </row>
  </sheetData>
  <sheetProtection algorithmName="SHA-512" hashValue="Wd3gfyqcD8L0M5TiL0vjno8Ne3f1uteCre7RoWgIzD0t9DsUHXquguBKdzIEv/o7UsXaPRVvpy29nAWAV945BQ==" saltValue="aNWicnuSedNOd0CRc/ukBA==" spinCount="100000" sheet="1" objects="1" scenarios="1"/>
  <mergeCells count="6">
    <mergeCell ref="A17:A21"/>
    <mergeCell ref="A1:C1"/>
    <mergeCell ref="A2:C2"/>
    <mergeCell ref="A3:C3"/>
    <mergeCell ref="A5:A9"/>
    <mergeCell ref="A11:A15"/>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K8"/>
  <sheetViews>
    <sheetView showGridLines="0" zoomScale="85" zoomScaleNormal="85" zoomScalePageLayoutView="85" workbookViewId="0">
      <selection activeCell="F4" sqref="F4:G4"/>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24</v>
      </c>
      <c r="B1" s="10"/>
      <c r="C1" s="64" t="s">
        <v>6</v>
      </c>
      <c r="D1" s="60"/>
      <c r="E1" s="10"/>
      <c r="F1" s="59" t="s">
        <v>7</v>
      </c>
      <c r="G1" s="60"/>
      <c r="H1" s="10"/>
      <c r="I1" s="59" t="s">
        <v>8</v>
      </c>
      <c r="J1" s="60"/>
      <c r="K1" s="3"/>
    </row>
    <row r="2" spans="1:11" ht="40" customHeight="1" x14ac:dyDescent="0.15">
      <c r="A2" s="21" t="str">
        <f>'Beoordelen kwaliteit'!A3</f>
        <v>1.A Beantwoording open vragen</v>
      </c>
      <c r="B2" s="7"/>
      <c r="C2" s="61" t="s">
        <v>3</v>
      </c>
      <c r="D2" s="62"/>
      <c r="E2" s="7"/>
      <c r="F2" s="63" t="s">
        <v>3</v>
      </c>
      <c r="G2" s="62"/>
      <c r="H2" s="7"/>
      <c r="I2" s="63" t="s">
        <v>3</v>
      </c>
      <c r="J2" s="62"/>
    </row>
    <row r="3" spans="1:11" ht="20" customHeight="1" x14ac:dyDescent="0.15">
      <c r="A3" s="23" t="str">
        <f>'Beoordelen kwaliteit'!A4</f>
        <v>OPEN VRAAG 1: DUURZAAMHEID</v>
      </c>
      <c r="B3" s="8"/>
      <c r="C3" s="24" t="s">
        <v>2</v>
      </c>
      <c r="D3" s="25"/>
      <c r="E3" s="18"/>
      <c r="F3" s="24" t="s">
        <v>2</v>
      </c>
      <c r="G3" s="25"/>
      <c r="H3" s="18"/>
      <c r="I3" s="24" t="s">
        <v>2</v>
      </c>
      <c r="J3" s="25"/>
    </row>
    <row r="4" spans="1:11" ht="170"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5" t="s">
        <v>0</v>
      </c>
      <c r="D4" s="58"/>
      <c r="E4" s="18"/>
      <c r="F4" s="57" t="s">
        <v>0</v>
      </c>
      <c r="G4" s="58"/>
      <c r="H4" s="18"/>
      <c r="I4" s="57" t="s">
        <v>0</v>
      </c>
      <c r="J4" s="58"/>
    </row>
    <row r="5" spans="1:11" ht="20" customHeight="1" x14ac:dyDescent="0.15">
      <c r="A5" s="23" t="str">
        <f>'Beoordelen kwaliteit'!A10</f>
        <v>OPEN VRAAG 2: ONTZORGING ADMINISTRATIE</v>
      </c>
      <c r="B5" s="8"/>
      <c r="C5" s="24" t="s">
        <v>2</v>
      </c>
      <c r="D5" s="25"/>
      <c r="E5" s="18"/>
      <c r="F5" s="24" t="s">
        <v>2</v>
      </c>
      <c r="G5" s="25"/>
      <c r="H5" s="18"/>
      <c r="I5" s="24" t="s">
        <v>2</v>
      </c>
      <c r="J5" s="25"/>
    </row>
    <row r="6" spans="1:11" ht="170" customHeight="1" x14ac:dyDescent="0.15">
      <c r="A6" s="22" t="str">
        <f>'Beoordelen kwaliteit'!A11</f>
        <v>Aanbestedende dienst hecht veel waarde aan een juiste registratie van het aantal gemaakte afdrukken per locatie, per team en per gebruiker. Inschrijver dient te beschrijven hoe zij aanbestedende dienst hierin maximaal kan ontzorgen, naast hetgeen beschreven is in de aanbestedingsdocumenten. Daarnaast dient inschrijver te beschrijven hoe zij ervoor kan zorgen dat de registratie van de gemaakte afdrukken vanuit de printmanagementsoftware zoveel mogelijk aansluit op de gefactureerde aantallen. Inschrijver geeft daarbij aan welke verschillen er kunnen ontstaan, hoe dit gecorrigeerd kan worden en in welke mate.
De inschrijver dient dit te beschrijven op maximaal 1 A4 (toe te voegen op TenderNed).</v>
      </c>
      <c r="B6" s="8"/>
      <c r="C6" s="55" t="s">
        <v>0</v>
      </c>
      <c r="D6" s="56"/>
      <c r="E6" s="18"/>
      <c r="F6" s="57" t="s">
        <v>0</v>
      </c>
      <c r="G6" s="58"/>
      <c r="H6" s="18"/>
      <c r="I6" s="57" t="s">
        <v>0</v>
      </c>
      <c r="J6" s="58"/>
    </row>
    <row r="7" spans="1:11" ht="20" customHeight="1" x14ac:dyDescent="0.15">
      <c r="A7" s="23" t="str">
        <f>'Beoordelen kwaliteit'!A16</f>
        <v>OPEN VRAAG 3: PRINTMANAGEMENT</v>
      </c>
      <c r="B7" s="8"/>
      <c r="C7" s="24" t="s">
        <v>2</v>
      </c>
      <c r="D7" s="25"/>
      <c r="E7" s="18"/>
      <c r="F7" s="24" t="s">
        <v>2</v>
      </c>
      <c r="G7" s="25"/>
      <c r="H7" s="18"/>
      <c r="I7" s="24" t="s">
        <v>2</v>
      </c>
      <c r="J7" s="25"/>
    </row>
    <row r="8" spans="1:11" ht="231" customHeight="1" x14ac:dyDescent="0.15">
      <c r="A8" s="22" t="str">
        <f>'Beoordelen kwaliteit'!A17</f>
        <v>Aanbestedende dienst beschikt nu over een eigen printmanagement en betaaloplossing en opdrachtgever overweegt printmanagement af te nemen bij de opdrachtnemer. De huidige gegevens uit Equitrac moeten hierbij foutloos in de printmanagementsoftware van de opdrachtnemer ingelezen kunnen worden en door de opdrachtnemer worden uitgevoerd. Inschrijver beschrijft welke printmanagementoplossing zij kan bieden voor opdrachtgever, met en zonder een betaalmogelijkheid voor studenten. Het printmanagementsysteem kan in ieder geval voorzien in de volgende zaken:
-	Een op cloud-basis follow-me concept met identificatie zonder pas.
-	Registratie van de afdrukken op gebruikersniveau waarbij het in de printmanagementsoftware geregistreerde aantal afdrukken maximaal 10% mag afwijken van de gefactureerde afdrukken. 
-	Printermanagementsoftware is per locatie vanuit één systeem centraal (dus per locatie) beheersbaar met Active Directory integratie (LDAP).
-	Op de MFP’s moet het voor bepaalde afdelingen of locaties en ‘externe’ gebruikers mogelijk zijn om rechtstreeks af te drukken, dus zonder follow-me, echter wel MET registratie van de afdrukken op gebruikersniveau.
De inschrijver dient dit te beschrijven op maximaal 4 A4 (toe te voegen op TenderNed).</v>
      </c>
      <c r="B8" s="8"/>
      <c r="C8" s="55" t="s">
        <v>0</v>
      </c>
      <c r="D8" s="56"/>
      <c r="E8" s="18"/>
      <c r="F8" s="57" t="s">
        <v>0</v>
      </c>
      <c r="G8" s="58"/>
      <c r="H8" s="18"/>
      <c r="I8" s="57" t="s">
        <v>0</v>
      </c>
      <c r="J8" s="58"/>
    </row>
  </sheetData>
  <sheetProtection algorithmName="SHA-512" hashValue="kw6jQ/k5dXqYuMwgqunks4lXuu6Hd7e2v4ZcfPUm9iajB0aNg8RK9uE6rqb/x90nZPfQ6Am8bBIgdm6Aojeomg==" saltValue="uhfzAB71zUANf3tJ12QsAA==" spinCount="100000" sheet="1" objects="1" scenarios="1"/>
  <mergeCells count="15">
    <mergeCell ref="I1:J1"/>
    <mergeCell ref="I4:J4"/>
    <mergeCell ref="C2:D2"/>
    <mergeCell ref="I2:J2"/>
    <mergeCell ref="C1:D1"/>
    <mergeCell ref="F1:G1"/>
    <mergeCell ref="F4:G4"/>
    <mergeCell ref="F2:G2"/>
    <mergeCell ref="C4:D4"/>
    <mergeCell ref="C8:D8"/>
    <mergeCell ref="F8:G8"/>
    <mergeCell ref="I8:J8"/>
    <mergeCell ref="C6:D6"/>
    <mergeCell ref="F6:G6"/>
    <mergeCell ref="I6:J6"/>
  </mergeCells>
  <dataValidations count="1">
    <dataValidation type="list" errorStyle="warning" allowBlank="1" showErrorMessage="1" error="Voer juiste waarde in. " sqref="C3 F3 I3 C5 F5 I5 C7 F7 I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K8"/>
  <sheetViews>
    <sheetView showGridLines="0" zoomScale="85" zoomScaleNormal="85" zoomScalePageLayoutView="85" workbookViewId="0">
      <selection activeCell="F3" sqref="F3"/>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25</v>
      </c>
      <c r="B1" s="10"/>
      <c r="C1" s="64" t="s">
        <v>6</v>
      </c>
      <c r="D1" s="60"/>
      <c r="E1" s="10"/>
      <c r="F1" s="59" t="s">
        <v>7</v>
      </c>
      <c r="G1" s="60"/>
      <c r="H1" s="10"/>
      <c r="I1" s="59" t="s">
        <v>8</v>
      </c>
      <c r="J1" s="60"/>
      <c r="K1" s="3"/>
    </row>
    <row r="2" spans="1:11" ht="40" customHeight="1" x14ac:dyDescent="0.15">
      <c r="A2" s="21" t="str">
        <f>'Beoordelen kwaliteit'!A3</f>
        <v>1.A Beantwoording open vragen</v>
      </c>
      <c r="B2" s="7"/>
      <c r="C2" s="61" t="s">
        <v>3</v>
      </c>
      <c r="D2" s="62"/>
      <c r="E2" s="7"/>
      <c r="F2" s="63" t="s">
        <v>3</v>
      </c>
      <c r="G2" s="62"/>
      <c r="H2" s="7"/>
      <c r="I2" s="63" t="s">
        <v>3</v>
      </c>
      <c r="J2" s="62"/>
    </row>
    <row r="3" spans="1:11" ht="20" customHeight="1" x14ac:dyDescent="0.15">
      <c r="A3" s="23" t="str">
        <f>'Beoordelen kwaliteit'!A4</f>
        <v>OPEN VRAAG 1: DUURZAAMHEID</v>
      </c>
      <c r="B3" s="8"/>
      <c r="C3" s="24" t="s">
        <v>2</v>
      </c>
      <c r="D3" s="25"/>
      <c r="E3" s="18"/>
      <c r="F3" s="24" t="s">
        <v>2</v>
      </c>
      <c r="G3" s="25"/>
      <c r="H3" s="18"/>
      <c r="I3" s="24" t="s">
        <v>2</v>
      </c>
      <c r="J3" s="25"/>
    </row>
    <row r="4" spans="1:11" ht="170"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5" t="s">
        <v>0</v>
      </c>
      <c r="D4" s="58"/>
      <c r="E4" s="18"/>
      <c r="F4" s="57" t="s">
        <v>0</v>
      </c>
      <c r="G4" s="58"/>
      <c r="H4" s="18"/>
      <c r="I4" s="57" t="s">
        <v>0</v>
      </c>
      <c r="J4" s="58"/>
    </row>
    <row r="5" spans="1:11" ht="20" customHeight="1" x14ac:dyDescent="0.15">
      <c r="A5" s="23" t="str">
        <f>'Beoordelen kwaliteit'!A10</f>
        <v>OPEN VRAAG 2: ONTZORGING ADMINISTRATIE</v>
      </c>
      <c r="B5" s="8"/>
      <c r="C5" s="24" t="s">
        <v>2</v>
      </c>
      <c r="D5" s="25"/>
      <c r="E5" s="18"/>
      <c r="F5" s="24" t="s">
        <v>2</v>
      </c>
      <c r="G5" s="25"/>
      <c r="H5" s="18"/>
      <c r="I5" s="24" t="s">
        <v>2</v>
      </c>
      <c r="J5" s="25"/>
    </row>
    <row r="6" spans="1:11" ht="170" customHeight="1" x14ac:dyDescent="0.15">
      <c r="A6" s="22" t="str">
        <f>'Beoordelen kwaliteit'!A11</f>
        <v>Aanbestedende dienst hecht veel waarde aan een juiste registratie van het aantal gemaakte afdrukken per locatie, per team en per gebruiker. Inschrijver dient te beschrijven hoe zij aanbestedende dienst hierin maximaal kan ontzorgen, naast hetgeen beschreven is in de aanbestedingsdocumenten. Daarnaast dient inschrijver te beschrijven hoe zij ervoor kan zorgen dat de registratie van de gemaakte afdrukken vanuit de printmanagementsoftware zoveel mogelijk aansluit op de gefactureerde aantallen. Inschrijver geeft daarbij aan welke verschillen er kunnen ontstaan, hoe dit gecorrigeerd kan worden en in welke mate.
De inschrijver dient dit te beschrijven op maximaal 1 A4 (toe te voegen op TenderNed).</v>
      </c>
      <c r="B6" s="8"/>
      <c r="C6" s="55" t="s">
        <v>0</v>
      </c>
      <c r="D6" s="56"/>
      <c r="E6" s="18"/>
      <c r="F6" s="57" t="s">
        <v>0</v>
      </c>
      <c r="G6" s="58"/>
      <c r="H6" s="18"/>
      <c r="I6" s="57" t="s">
        <v>0</v>
      </c>
      <c r="J6" s="58"/>
    </row>
    <row r="7" spans="1:11" ht="20" customHeight="1" x14ac:dyDescent="0.15">
      <c r="A7" s="23" t="str">
        <f>'Beoordelen kwaliteit'!A16</f>
        <v>OPEN VRAAG 3: PRINTMANAGEMENT</v>
      </c>
      <c r="B7" s="8"/>
      <c r="C7" s="24" t="s">
        <v>2</v>
      </c>
      <c r="D7" s="25"/>
      <c r="E7" s="18"/>
      <c r="F7" s="24" t="s">
        <v>2</v>
      </c>
      <c r="G7" s="25"/>
      <c r="H7" s="18"/>
      <c r="I7" s="24" t="s">
        <v>2</v>
      </c>
      <c r="J7" s="25"/>
    </row>
    <row r="8" spans="1:11" ht="233" customHeight="1" x14ac:dyDescent="0.15">
      <c r="A8" s="22" t="str">
        <f>'Beoordelen kwaliteit'!A17</f>
        <v>Aanbestedende dienst beschikt nu over een eigen printmanagement en betaaloplossing en opdrachtgever overweegt printmanagement af te nemen bij de opdrachtnemer. De huidige gegevens uit Equitrac moeten hierbij foutloos in de printmanagementsoftware van de opdrachtnemer ingelezen kunnen worden en door de opdrachtnemer worden uitgevoerd. Inschrijver beschrijft welke printmanagementoplossing zij kan bieden voor opdrachtgever, met en zonder een betaalmogelijkheid voor studenten. Het printmanagementsysteem kan in ieder geval voorzien in de volgende zaken:
-	Een op cloud-basis follow-me concept met identificatie zonder pas.
-	Registratie van de afdrukken op gebruikersniveau waarbij het in de printmanagementsoftware geregistreerde aantal afdrukken maximaal 10% mag afwijken van de gefactureerde afdrukken. 
-	Printermanagementsoftware is per locatie vanuit één systeem centraal (dus per locatie) beheersbaar met Active Directory integratie (LDAP).
-	Op de MFP’s moet het voor bepaalde afdelingen of locaties en ‘externe’ gebruikers mogelijk zijn om rechtstreeks af te drukken, dus zonder follow-me, echter wel MET registratie van de afdrukken op gebruikersniveau.
De inschrijver dient dit te beschrijven op maximaal 4 A4 (toe te voegen op TenderNed).</v>
      </c>
      <c r="B8" s="8"/>
      <c r="C8" s="55" t="s">
        <v>0</v>
      </c>
      <c r="D8" s="56"/>
      <c r="E8" s="18"/>
      <c r="F8" s="57" t="s">
        <v>0</v>
      </c>
      <c r="G8" s="58"/>
      <c r="H8" s="18"/>
      <c r="I8" s="57" t="s">
        <v>0</v>
      </c>
      <c r="J8" s="58"/>
    </row>
  </sheetData>
  <sheetProtection algorithmName="SHA-512" hashValue="BP13XAcaKZmsXZUw/pagEfsRbrfZGhjHttiXVC+tV9Dp5CiIJWDdTexxSKLLuzXFNHyNqfWrI7+9nCNDuT31hA==" saltValue="uNQVPjEcWoMXgNKbOCKYXg==" spinCount="100000" sheet="1" objects="1" scenarios="1"/>
  <mergeCells count="15">
    <mergeCell ref="I1:J1"/>
    <mergeCell ref="C4:D4"/>
    <mergeCell ref="F4:G4"/>
    <mergeCell ref="I4:J4"/>
    <mergeCell ref="C1:D1"/>
    <mergeCell ref="F1:G1"/>
    <mergeCell ref="C2:D2"/>
    <mergeCell ref="F2:G2"/>
    <mergeCell ref="I2:J2"/>
    <mergeCell ref="C8:D8"/>
    <mergeCell ref="F8:G8"/>
    <mergeCell ref="I8:J8"/>
    <mergeCell ref="I6:J6"/>
    <mergeCell ref="C6:D6"/>
    <mergeCell ref="F6:G6"/>
  </mergeCells>
  <dataValidations count="1">
    <dataValidation type="list" errorStyle="warning" allowBlank="1" showErrorMessage="1" error="Voer juiste waarde in. " sqref="C3 F3 I3 C5 F5 I5 C7 F7 I7" xr:uid="{D79B6D1E-ECB8-034F-82CC-7C14B7C1259A}">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K8"/>
  <sheetViews>
    <sheetView showGridLines="0" zoomScale="85" zoomScaleNormal="85" zoomScalePageLayoutView="85" workbookViewId="0">
      <selection activeCell="A13" sqref="A13"/>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26</v>
      </c>
      <c r="B1" s="10"/>
      <c r="C1" s="64" t="s">
        <v>6</v>
      </c>
      <c r="D1" s="60"/>
      <c r="E1" s="10"/>
      <c r="F1" s="59" t="s">
        <v>7</v>
      </c>
      <c r="G1" s="60"/>
      <c r="H1" s="10"/>
      <c r="I1" s="59" t="s">
        <v>8</v>
      </c>
      <c r="J1" s="60"/>
      <c r="K1" s="3"/>
    </row>
    <row r="2" spans="1:11" ht="40" customHeight="1" x14ac:dyDescent="0.15">
      <c r="A2" s="21" t="str">
        <f>'Beoordelen kwaliteit'!A3</f>
        <v>1.A Beantwoording open vragen</v>
      </c>
      <c r="B2" s="7"/>
      <c r="C2" s="61" t="s">
        <v>3</v>
      </c>
      <c r="D2" s="62"/>
      <c r="E2" s="7"/>
      <c r="F2" s="63" t="s">
        <v>3</v>
      </c>
      <c r="G2" s="62"/>
      <c r="H2" s="7"/>
      <c r="I2" s="63" t="s">
        <v>3</v>
      </c>
      <c r="J2" s="62"/>
    </row>
    <row r="3" spans="1:11" ht="20" customHeight="1" x14ac:dyDescent="0.15">
      <c r="A3" s="23" t="str">
        <f>'Beoordelen kwaliteit'!A4</f>
        <v>OPEN VRAAG 1: DUURZAAMHEID</v>
      </c>
      <c r="B3" s="8"/>
      <c r="C3" s="24" t="s">
        <v>2</v>
      </c>
      <c r="D3" s="25"/>
      <c r="E3" s="18"/>
      <c r="F3" s="24" t="s">
        <v>2</v>
      </c>
      <c r="G3" s="25"/>
      <c r="H3" s="18"/>
      <c r="I3" s="24" t="s">
        <v>2</v>
      </c>
      <c r="J3" s="25"/>
    </row>
    <row r="4" spans="1:11" ht="170"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5" t="s">
        <v>0</v>
      </c>
      <c r="D4" s="58"/>
      <c r="E4" s="18"/>
      <c r="F4" s="57" t="s">
        <v>0</v>
      </c>
      <c r="G4" s="58"/>
      <c r="H4" s="18"/>
      <c r="I4" s="57" t="s">
        <v>0</v>
      </c>
      <c r="J4" s="58"/>
    </row>
    <row r="5" spans="1:11" ht="20" customHeight="1" x14ac:dyDescent="0.15">
      <c r="A5" s="23" t="str">
        <f>'Beoordelen kwaliteit'!A10</f>
        <v>OPEN VRAAG 2: ONTZORGING ADMINISTRATIE</v>
      </c>
      <c r="B5" s="8"/>
      <c r="C5" s="24" t="s">
        <v>2</v>
      </c>
      <c r="D5" s="25"/>
      <c r="E5" s="18"/>
      <c r="F5" s="24" t="s">
        <v>2</v>
      </c>
      <c r="G5" s="25"/>
      <c r="H5" s="18"/>
      <c r="I5" s="24" t="s">
        <v>2</v>
      </c>
      <c r="J5" s="25"/>
    </row>
    <row r="6" spans="1:11" ht="170" customHeight="1" x14ac:dyDescent="0.15">
      <c r="A6" s="22" t="str">
        <f>'Beoordelen kwaliteit'!A11</f>
        <v>Aanbestedende dienst hecht veel waarde aan een juiste registratie van het aantal gemaakte afdrukken per locatie, per team en per gebruiker. Inschrijver dient te beschrijven hoe zij aanbestedende dienst hierin maximaal kan ontzorgen, naast hetgeen beschreven is in de aanbestedingsdocumenten. Daarnaast dient inschrijver te beschrijven hoe zij ervoor kan zorgen dat de registratie van de gemaakte afdrukken vanuit de printmanagementsoftware zoveel mogelijk aansluit op de gefactureerde aantallen. Inschrijver geeft daarbij aan welke verschillen er kunnen ontstaan, hoe dit gecorrigeerd kan worden en in welke mate.
De inschrijver dient dit te beschrijven op maximaal 1 A4 (toe te voegen op TenderNed).</v>
      </c>
      <c r="B6" s="8"/>
      <c r="C6" s="55" t="s">
        <v>0</v>
      </c>
      <c r="D6" s="56"/>
      <c r="E6" s="18"/>
      <c r="F6" s="57" t="s">
        <v>0</v>
      </c>
      <c r="G6" s="58"/>
      <c r="H6" s="18"/>
      <c r="I6" s="57" t="s">
        <v>0</v>
      </c>
      <c r="J6" s="58"/>
    </row>
    <row r="7" spans="1:11" ht="20" customHeight="1" x14ac:dyDescent="0.15">
      <c r="A7" s="23" t="str">
        <f>'Beoordelen kwaliteit'!A16</f>
        <v>OPEN VRAAG 3: PRINTMANAGEMENT</v>
      </c>
      <c r="B7" s="8"/>
      <c r="C7" s="24" t="s">
        <v>2</v>
      </c>
      <c r="D7" s="25"/>
      <c r="E7" s="18"/>
      <c r="F7" s="24" t="s">
        <v>2</v>
      </c>
      <c r="G7" s="25"/>
      <c r="H7" s="18"/>
      <c r="I7" s="24" t="s">
        <v>2</v>
      </c>
      <c r="J7" s="25"/>
    </row>
    <row r="8" spans="1:11" ht="221" customHeight="1" x14ac:dyDescent="0.15">
      <c r="A8" s="22" t="str">
        <f>'Beoordelen kwaliteit'!A17</f>
        <v>Aanbestedende dienst beschikt nu over een eigen printmanagement en betaaloplossing en opdrachtgever overweegt printmanagement af te nemen bij de opdrachtnemer. De huidige gegevens uit Equitrac moeten hierbij foutloos in de printmanagementsoftware van de opdrachtnemer ingelezen kunnen worden en door de opdrachtnemer worden uitgevoerd. Inschrijver beschrijft welke printmanagementoplossing zij kan bieden voor opdrachtgever, met en zonder een betaalmogelijkheid voor studenten. Het printmanagementsysteem kan in ieder geval voorzien in de volgende zaken:
-	Een op cloud-basis follow-me concept met identificatie zonder pas.
-	Registratie van de afdrukken op gebruikersniveau waarbij het in de printmanagementsoftware geregistreerde aantal afdrukken maximaal 10% mag afwijken van de gefactureerde afdrukken. 
-	Printermanagementsoftware is per locatie vanuit één systeem centraal (dus per locatie) beheersbaar met Active Directory integratie (LDAP).
-	Op de MFP’s moet het voor bepaalde afdelingen of locaties en ‘externe’ gebruikers mogelijk zijn om rechtstreeks af te drukken, dus zonder follow-me, echter wel MET registratie van de afdrukken op gebruikersniveau.
De inschrijver dient dit te beschrijven op maximaal 4 A4 (toe te voegen op TenderNed).</v>
      </c>
      <c r="B8" s="8"/>
      <c r="C8" s="55" t="s">
        <v>0</v>
      </c>
      <c r="D8" s="56"/>
      <c r="E8" s="18"/>
      <c r="F8" s="57" t="s">
        <v>0</v>
      </c>
      <c r="G8" s="58"/>
      <c r="H8" s="18"/>
      <c r="I8" s="57" t="s">
        <v>0</v>
      </c>
      <c r="J8" s="58"/>
    </row>
  </sheetData>
  <sheetProtection algorithmName="SHA-512" hashValue="Np72PorAzc+AcWTLMoD7SjoBST2lpQGmDK08nXs9lfMTG6F5nZIi/KYAVS3hCwTmGLzedgEUBGeiLwTBbDe84w==" saltValue="h/b/2dl7f3bEV1nvk2n+Ww==" spinCount="100000" sheet="1" objects="1" scenarios="1"/>
  <mergeCells count="15">
    <mergeCell ref="I1:J1"/>
    <mergeCell ref="C4:D4"/>
    <mergeCell ref="F4:G4"/>
    <mergeCell ref="I4:J4"/>
    <mergeCell ref="C1:D1"/>
    <mergeCell ref="F1:G1"/>
    <mergeCell ref="C2:D2"/>
    <mergeCell ref="F2:G2"/>
    <mergeCell ref="I2:J2"/>
    <mergeCell ref="C8:D8"/>
    <mergeCell ref="F8:G8"/>
    <mergeCell ref="I8:J8"/>
    <mergeCell ref="I6:J6"/>
    <mergeCell ref="C6:D6"/>
    <mergeCell ref="F6:G6"/>
  </mergeCells>
  <dataValidations count="1">
    <dataValidation type="list" errorStyle="warning" allowBlank="1" showErrorMessage="1" error="Voer juiste waarde in. " sqref="C3 F3 I3 C5 F5 I5 C7 F7 I7" xr:uid="{481FCB91-1C53-414C-BA6D-12DEFF679A1D}">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sheetPr>
    <tabColor theme="6" tint="0.39997558519241921"/>
  </sheetPr>
  <dimension ref="A1:K8"/>
  <sheetViews>
    <sheetView showGridLines="0" workbookViewId="0">
      <selection activeCell="C4" sqref="C4:D4"/>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0" t="s">
        <v>27</v>
      </c>
      <c r="B1" s="10"/>
      <c r="C1" s="64" t="s">
        <v>6</v>
      </c>
      <c r="D1" s="60"/>
      <c r="E1" s="10"/>
      <c r="F1" s="59" t="s">
        <v>7</v>
      </c>
      <c r="G1" s="60"/>
      <c r="H1" s="10"/>
      <c r="I1" s="59" t="s">
        <v>8</v>
      </c>
      <c r="J1" s="60"/>
      <c r="K1" s="3"/>
    </row>
    <row r="2" spans="1:11" ht="40" customHeight="1" x14ac:dyDescent="0.15">
      <c r="A2" s="21" t="str">
        <f>'Beoordelen kwaliteit'!A3</f>
        <v>1.A Beantwoording open vragen</v>
      </c>
      <c r="B2" s="7"/>
      <c r="C2" s="61" t="s">
        <v>3</v>
      </c>
      <c r="D2" s="62"/>
      <c r="E2" s="7"/>
      <c r="F2" s="63" t="s">
        <v>3</v>
      </c>
      <c r="G2" s="62"/>
      <c r="H2" s="7"/>
      <c r="I2" s="63" t="s">
        <v>3</v>
      </c>
      <c r="J2" s="62"/>
    </row>
    <row r="3" spans="1:11" ht="20" customHeight="1" x14ac:dyDescent="0.15">
      <c r="A3" s="23" t="str">
        <f>'Beoordelen kwaliteit'!A4</f>
        <v>OPEN VRAAG 1: DUURZAAMHEID</v>
      </c>
      <c r="B3" s="8"/>
      <c r="C3" s="24" t="s">
        <v>2</v>
      </c>
      <c r="D3" s="25"/>
      <c r="E3" s="18"/>
      <c r="F3" s="24" t="s">
        <v>2</v>
      </c>
      <c r="G3" s="25"/>
      <c r="H3" s="18"/>
      <c r="I3" s="24" t="s">
        <v>2</v>
      </c>
      <c r="J3" s="25"/>
    </row>
    <row r="4" spans="1:11" ht="170" customHeight="1" x14ac:dyDescent="0.15">
      <c r="A4" s="22" t="str">
        <f>'Beoordelen kwaliteit'!A5</f>
        <v xml:space="preserve">Duurzaamheid staat hoog op de agenda van de aanbestedende dienst. Duurzaam inkopen betekent dat naast prijs en kwaliteit ook rekening wordt gehouden met milieu- en sociale aspecten. De aanbestedende dienst wenst een Inschrijver te selecteren die de aanbestedende dienst het meest ondersteunt bij haar beleid voor duurzaam inkopen. De aanbestedende dienst ontvangt graag een beschrijving van de wijze waarop en de mate waarin de inschrijver een invulling kan geven aan het begrip duurzaamheid. Hierbij worden de volgende aspecten beoordeeld:
1.	Beschrijving van de wijze waarop bij de levensloop van de MFP’s vanaf productie en gebruik tot de afloop van de levensloop rekening is en wordt gehouden met het milieu. 
2.	Het beleid om de afvalproductie te reduceren. 
3.	Het beleid om CO2-uitstoot te reduceren.
4.	De mate waarin invulling wordt gegeven aan het begrip social return. 
De inschrijver dient dit te beschrijven op maximaal 2 A4 (toe te voegen op TenderNed). </v>
      </c>
      <c r="B4" s="8"/>
      <c r="C4" s="65" t="s">
        <v>0</v>
      </c>
      <c r="D4" s="58"/>
      <c r="E4" s="18"/>
      <c r="F4" s="57" t="s">
        <v>0</v>
      </c>
      <c r="G4" s="58"/>
      <c r="H4" s="18"/>
      <c r="I4" s="57" t="s">
        <v>0</v>
      </c>
      <c r="J4" s="58"/>
    </row>
    <row r="5" spans="1:11" ht="20" customHeight="1" x14ac:dyDescent="0.15">
      <c r="A5" s="23" t="str">
        <f>'Beoordelen kwaliteit'!A10</f>
        <v>OPEN VRAAG 2: ONTZORGING ADMINISTRATIE</v>
      </c>
      <c r="B5" s="8"/>
      <c r="C5" s="24" t="s">
        <v>2</v>
      </c>
      <c r="D5" s="25"/>
      <c r="E5" s="18"/>
      <c r="F5" s="24" t="s">
        <v>2</v>
      </c>
      <c r="G5" s="25"/>
      <c r="H5" s="18"/>
      <c r="I5" s="24" t="s">
        <v>2</v>
      </c>
      <c r="J5" s="25"/>
    </row>
    <row r="6" spans="1:11" ht="170" customHeight="1" x14ac:dyDescent="0.15">
      <c r="A6" s="22" t="str">
        <f>'Beoordelen kwaliteit'!A11</f>
        <v>Aanbestedende dienst hecht veel waarde aan een juiste registratie van het aantal gemaakte afdrukken per locatie, per team en per gebruiker. Inschrijver dient te beschrijven hoe zij aanbestedende dienst hierin maximaal kan ontzorgen, naast hetgeen beschreven is in de aanbestedingsdocumenten. Daarnaast dient inschrijver te beschrijven hoe zij ervoor kan zorgen dat de registratie van de gemaakte afdrukken vanuit de printmanagementsoftware zoveel mogelijk aansluit op de gefactureerde aantallen. Inschrijver geeft daarbij aan welke verschillen er kunnen ontstaan, hoe dit gecorrigeerd kan worden en in welke mate.
De inschrijver dient dit te beschrijven op maximaal 1 A4 (toe te voegen op TenderNed).</v>
      </c>
      <c r="B6" s="8"/>
      <c r="C6" s="55" t="s">
        <v>0</v>
      </c>
      <c r="D6" s="56"/>
      <c r="E6" s="18"/>
      <c r="F6" s="57" t="s">
        <v>0</v>
      </c>
      <c r="G6" s="58"/>
      <c r="H6" s="18"/>
      <c r="I6" s="57" t="s">
        <v>0</v>
      </c>
      <c r="J6" s="58"/>
    </row>
    <row r="7" spans="1:11" ht="20" customHeight="1" x14ac:dyDescent="0.15">
      <c r="A7" s="23" t="str">
        <f>'Beoordelen kwaliteit'!A16</f>
        <v>OPEN VRAAG 3: PRINTMANAGEMENT</v>
      </c>
      <c r="B7" s="8"/>
      <c r="C7" s="24" t="s">
        <v>2</v>
      </c>
      <c r="D7" s="25"/>
      <c r="E7" s="18"/>
      <c r="F7" s="24" t="s">
        <v>2</v>
      </c>
      <c r="G7" s="25"/>
      <c r="H7" s="18"/>
      <c r="I7" s="24" t="s">
        <v>2</v>
      </c>
      <c r="J7" s="25"/>
    </row>
    <row r="8" spans="1:11" ht="224" customHeight="1" x14ac:dyDescent="0.15">
      <c r="A8" s="22" t="str">
        <f>'Beoordelen kwaliteit'!A17</f>
        <v>Aanbestedende dienst beschikt nu over een eigen printmanagement en betaaloplossing en opdrachtgever overweegt printmanagement af te nemen bij de opdrachtnemer. De huidige gegevens uit Equitrac moeten hierbij foutloos in de printmanagementsoftware van de opdrachtnemer ingelezen kunnen worden en door de opdrachtnemer worden uitgevoerd. Inschrijver beschrijft welke printmanagementoplossing zij kan bieden voor opdrachtgever, met en zonder een betaalmogelijkheid voor studenten. Het printmanagementsysteem kan in ieder geval voorzien in de volgende zaken:
-	Een op cloud-basis follow-me concept met identificatie zonder pas.
-	Registratie van de afdrukken op gebruikersniveau waarbij het in de printmanagementsoftware geregistreerde aantal afdrukken maximaal 10% mag afwijken van de gefactureerde afdrukken. 
-	Printermanagementsoftware is per locatie vanuit één systeem centraal (dus per locatie) beheersbaar met Active Directory integratie (LDAP).
-	Op de MFP’s moet het voor bepaalde afdelingen of locaties en ‘externe’ gebruikers mogelijk zijn om rechtstreeks af te drukken, dus zonder follow-me, echter wel MET registratie van de afdrukken op gebruikersniveau.
De inschrijver dient dit te beschrijven op maximaal 4 A4 (toe te voegen op TenderNed).</v>
      </c>
      <c r="B8" s="8"/>
      <c r="C8" s="55" t="s">
        <v>0</v>
      </c>
      <c r="D8" s="56"/>
      <c r="E8" s="18"/>
      <c r="F8" s="57" t="s">
        <v>0</v>
      </c>
      <c r="G8" s="58"/>
      <c r="H8" s="18"/>
      <c r="I8" s="57" t="s">
        <v>0</v>
      </c>
      <c r="J8" s="58"/>
    </row>
  </sheetData>
  <sheetProtection algorithmName="SHA-512" hashValue="raLaoR0Sr9f+Zl/nnIRQOZ5p0V87FUpwPr4JxZ97erBaNPkWPATs8cD5faoYJJSOktvhF2bOdv3s2xrEFTDRlA==" saltValue="UObUedgd8N4tEoMuxk4N+g==" spinCount="100000" sheet="1" objects="1" scenarios="1"/>
  <mergeCells count="15">
    <mergeCell ref="C8:D8"/>
    <mergeCell ref="F8:G8"/>
    <mergeCell ref="I8:J8"/>
    <mergeCell ref="C1:D1"/>
    <mergeCell ref="F1:G1"/>
    <mergeCell ref="I1:J1"/>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C3 F3 I3 C5 F5 I5 C7 F7 I7" xr:uid="{2173B5D7-8390-CE4B-8FBF-FD47BD505E7B}">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K21"/>
  <sheetViews>
    <sheetView showGridLines="0" tabSelected="1" zoomScale="90" zoomScaleNormal="90" workbookViewId="0">
      <selection activeCell="J20" sqref="J20"/>
    </sheetView>
  </sheetViews>
  <sheetFormatPr baseColWidth="10" defaultColWidth="8.83203125" defaultRowHeight="15" x14ac:dyDescent="0.2"/>
  <cols>
    <col min="1" max="2" width="40.6640625"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68" t="s">
        <v>18</v>
      </c>
      <c r="B1" s="69"/>
      <c r="C1" s="69"/>
      <c r="D1" s="69"/>
      <c r="E1" s="69"/>
      <c r="F1" s="69"/>
      <c r="G1" s="69"/>
      <c r="H1" s="69"/>
      <c r="I1" s="69"/>
      <c r="J1" s="69"/>
      <c r="K1" s="70"/>
    </row>
    <row r="2" spans="1:11" ht="28" customHeight="1" x14ac:dyDescent="0.2">
      <c r="A2" s="74" t="str">
        <f>'Beoordelen kwaliteit'!A3</f>
        <v>1.A Beantwoording open vragen</v>
      </c>
      <c r="B2" s="75"/>
      <c r="C2" s="11"/>
      <c r="D2" s="30" t="str">
        <f>'Medewerker dienst ICT'!C1</f>
        <v>Inschrijver 1</v>
      </c>
      <c r="E2" s="31" t="s">
        <v>9</v>
      </c>
      <c r="F2" s="16"/>
      <c r="G2" s="32" t="str">
        <f>'Medewerker dienst ICT'!F1</f>
        <v>Inschrijver 2</v>
      </c>
      <c r="H2" s="31" t="s">
        <v>9</v>
      </c>
      <c r="I2" s="16"/>
      <c r="J2" s="32" t="str">
        <f>'Medewerker dienst ICT'!I1</f>
        <v>Inschrijver 3</v>
      </c>
      <c r="K2" s="31" t="s">
        <v>9</v>
      </c>
    </row>
    <row r="3" spans="1:11" ht="18" customHeight="1" x14ac:dyDescent="0.2">
      <c r="A3" s="85" t="str">
        <f>'Beoordelen kwaliteit'!A4</f>
        <v>OPEN VRAAG 1: DUURZAAMHEID</v>
      </c>
      <c r="B3" s="33" t="str">
        <f>'Medewerker dienst ICT'!A1</f>
        <v>Beoordelaar 1: Dienst ICT</v>
      </c>
      <c r="C3" s="12"/>
      <c r="D3" s="39" t="str">
        <f>'Medewerker dienst ICT'!C3</f>
        <v>SCORE</v>
      </c>
      <c r="E3" s="71" t="s">
        <v>10</v>
      </c>
      <c r="F3" s="12"/>
      <c r="G3" s="40" t="str">
        <f>'Medewerker dienst ICT'!F3</f>
        <v>SCORE</v>
      </c>
      <c r="H3" s="71" t="s">
        <v>10</v>
      </c>
      <c r="I3" s="12"/>
      <c r="J3" s="40" t="str">
        <f>'Medewerker dienst ICT'!I3</f>
        <v>SCORE</v>
      </c>
      <c r="K3" s="71" t="s">
        <v>10</v>
      </c>
    </row>
    <row r="4" spans="1:11" ht="18" customHeight="1" x14ac:dyDescent="0.2">
      <c r="A4" s="86"/>
      <c r="B4" s="33" t="str">
        <f>'Medewerker facilitair'!A1</f>
        <v>Beoordelaar 2: Facilitair</v>
      </c>
      <c r="C4" s="12"/>
      <c r="D4" s="39" t="str">
        <f>'Medewerker facilitair'!C3</f>
        <v>SCORE</v>
      </c>
      <c r="E4" s="72"/>
      <c r="F4" s="12"/>
      <c r="G4" s="40" t="str">
        <f>'Medewerker facilitair'!F3</f>
        <v>SCORE</v>
      </c>
      <c r="H4" s="72"/>
      <c r="I4" s="12"/>
      <c r="J4" s="40" t="str">
        <f>'Medewerker facilitair'!I3</f>
        <v>SCORE</v>
      </c>
      <c r="K4" s="72"/>
    </row>
    <row r="5" spans="1:11" ht="18" customHeight="1" x14ac:dyDescent="0.2">
      <c r="A5" s="86"/>
      <c r="B5" s="33" t="str">
        <f>'Medewerker financiële admin.'!A1</f>
        <v>Beoordelaar 3: Financiële administratie</v>
      </c>
      <c r="C5" s="12"/>
      <c r="D5" s="39" t="str">
        <f>'Medewerker financiële admin.'!C3</f>
        <v>SCORE</v>
      </c>
      <c r="E5" s="72"/>
      <c r="F5" s="12"/>
      <c r="G5" s="40" t="str">
        <f>'Medewerker financiële admin.'!F3</f>
        <v>SCORE</v>
      </c>
      <c r="H5" s="72"/>
      <c r="I5" s="12"/>
      <c r="J5" s="40" t="str">
        <f>'Medewerker financiële admin.'!I3</f>
        <v>SCORE</v>
      </c>
      <c r="K5" s="72"/>
    </row>
    <row r="6" spans="1:11" ht="18" customHeight="1" x14ac:dyDescent="0.2">
      <c r="A6" s="86"/>
      <c r="B6" s="33" t="str">
        <f>'Medewerker reproafdeling'!A1</f>
        <v>Beoordelaar 4: Reproafdeling</v>
      </c>
      <c r="C6" s="12"/>
      <c r="D6" s="39" t="str">
        <f>'Medewerker reproafdeling'!C3</f>
        <v>SCORE</v>
      </c>
      <c r="E6" s="72"/>
      <c r="F6" s="12"/>
      <c r="G6" s="40" t="str">
        <f>'Medewerker reproafdeling'!F3</f>
        <v>SCORE</v>
      </c>
      <c r="H6" s="72"/>
      <c r="I6" s="12"/>
      <c r="J6" s="40" t="str">
        <f>'Medewerker reproafdeling'!I3</f>
        <v>SCORE</v>
      </c>
      <c r="K6" s="72"/>
    </row>
    <row r="7" spans="1:11" ht="20" customHeight="1" x14ac:dyDescent="0.2">
      <c r="A7" s="76" t="s">
        <v>1</v>
      </c>
      <c r="B7" s="77"/>
      <c r="C7" s="13"/>
      <c r="D7" s="34" t="s">
        <v>3</v>
      </c>
      <c r="E7" s="72"/>
      <c r="F7" s="13"/>
      <c r="G7" s="35" t="s">
        <v>3</v>
      </c>
      <c r="H7" s="72"/>
      <c r="I7" s="13"/>
      <c r="J7" s="35" t="s">
        <v>3</v>
      </c>
      <c r="K7" s="72"/>
    </row>
    <row r="8" spans="1:11" ht="20" customHeight="1" x14ac:dyDescent="0.2">
      <c r="A8" s="83"/>
      <c r="B8" s="84"/>
      <c r="C8" s="14"/>
      <c r="D8" s="36" t="str">
        <f>IF(D7="Uitmuntend","€ 20.000",IF(D7="Goed","€ 10.000",IF(D7="Voldoende","€ 4.000",IF(D7="Matig","€ 0,-",IF(D7="Onvoldoende","KO"," ")))))</f>
        <v xml:space="preserve"> </v>
      </c>
      <c r="E8" s="73"/>
      <c r="F8" s="14"/>
      <c r="G8" s="36" t="str">
        <f>IF(G7="Uitmuntend","€ 20.000",IF(G7="Goed","€ 10.000",IF(G7="Voldoende","€ 4.000",IF(G7="Matig","€ 0,-",IF(G7="Onvoldoende","KO"," ")))))</f>
        <v xml:space="preserve"> </v>
      </c>
      <c r="H8" s="73"/>
      <c r="I8" s="14"/>
      <c r="J8" s="36" t="str">
        <f>IF(J7="Uitmuntend","€ 20.000",IF(J7="Goed","€ 10.000",IF(J7="Voldoende","€ 4.000",IF(J7="Matig","€ 0,-",IF(J7="Onvoldoende","KO"," ")))))</f>
        <v xml:space="preserve"> </v>
      </c>
      <c r="K8" s="73"/>
    </row>
    <row r="9" spans="1:11" ht="18" customHeight="1" x14ac:dyDescent="0.2">
      <c r="A9" s="85" t="str">
        <f>'Beoordelen kwaliteit'!A10</f>
        <v>OPEN VRAAG 2: ONTZORGING ADMINISTRATIE</v>
      </c>
      <c r="B9" s="33" t="str">
        <f>B3</f>
        <v>Beoordelaar 1: Dienst ICT</v>
      </c>
      <c r="C9" s="12"/>
      <c r="D9" s="39" t="str">
        <f>'Medewerker dienst ICT'!C5</f>
        <v>SCORE</v>
      </c>
      <c r="E9" s="71" t="s">
        <v>10</v>
      </c>
      <c r="F9" s="12"/>
      <c r="G9" s="40" t="str">
        <f>'Medewerker dienst ICT'!F5</f>
        <v>SCORE</v>
      </c>
      <c r="H9" s="71" t="s">
        <v>10</v>
      </c>
      <c r="I9" s="12"/>
      <c r="J9" s="40" t="str">
        <f>'Medewerker dienst ICT'!I5</f>
        <v>SCORE</v>
      </c>
      <c r="K9" s="71" t="s">
        <v>10</v>
      </c>
    </row>
    <row r="10" spans="1:11" ht="18" customHeight="1" x14ac:dyDescent="0.2">
      <c r="A10" s="86"/>
      <c r="B10" s="33" t="str">
        <f>B4</f>
        <v>Beoordelaar 2: Facilitair</v>
      </c>
      <c r="C10" s="12"/>
      <c r="D10" s="39" t="str">
        <f>'Medewerker facilitair'!C5</f>
        <v>SCORE</v>
      </c>
      <c r="E10" s="72"/>
      <c r="F10" s="12"/>
      <c r="G10" s="40" t="str">
        <f>'Medewerker facilitair'!F5</f>
        <v>SCORE</v>
      </c>
      <c r="H10" s="72"/>
      <c r="I10" s="12"/>
      <c r="J10" s="40" t="str">
        <f>'Medewerker facilitair'!I5</f>
        <v>SCORE</v>
      </c>
      <c r="K10" s="72"/>
    </row>
    <row r="11" spans="1:11" ht="18" customHeight="1" x14ac:dyDescent="0.2">
      <c r="A11" s="86"/>
      <c r="B11" s="33" t="str">
        <f>B5</f>
        <v>Beoordelaar 3: Financiële administratie</v>
      </c>
      <c r="C11" s="12"/>
      <c r="D11" s="39" t="str">
        <f>'Medewerker financiële admin.'!C5</f>
        <v>SCORE</v>
      </c>
      <c r="E11" s="72"/>
      <c r="F11" s="12"/>
      <c r="G11" s="40" t="str">
        <f>'Medewerker financiële admin.'!F5</f>
        <v>SCORE</v>
      </c>
      <c r="H11" s="72"/>
      <c r="I11" s="12"/>
      <c r="J11" s="40" t="str">
        <f>'Medewerker financiële admin.'!I5</f>
        <v>SCORE</v>
      </c>
      <c r="K11" s="72"/>
    </row>
    <row r="12" spans="1:11" ht="18" customHeight="1" x14ac:dyDescent="0.2">
      <c r="A12" s="86"/>
      <c r="B12" s="33" t="str">
        <f>B6</f>
        <v>Beoordelaar 4: Reproafdeling</v>
      </c>
      <c r="C12" s="12"/>
      <c r="D12" s="39" t="str">
        <f>'Medewerker reproafdeling'!C5</f>
        <v>SCORE</v>
      </c>
      <c r="E12" s="72"/>
      <c r="F12" s="12"/>
      <c r="G12" s="40" t="str">
        <f>'Medewerker reproafdeling'!F5</f>
        <v>SCORE</v>
      </c>
      <c r="H12" s="72"/>
      <c r="I12" s="12"/>
      <c r="J12" s="40" t="str">
        <f>'Medewerker reproafdeling'!I5</f>
        <v>SCORE</v>
      </c>
      <c r="K12" s="72"/>
    </row>
    <row r="13" spans="1:11" ht="20" customHeight="1" x14ac:dyDescent="0.2">
      <c r="A13" s="76" t="s">
        <v>1</v>
      </c>
      <c r="B13" s="77"/>
      <c r="C13" s="13"/>
      <c r="D13" s="34" t="s">
        <v>3</v>
      </c>
      <c r="E13" s="72"/>
      <c r="F13" s="13"/>
      <c r="G13" s="35" t="s">
        <v>3</v>
      </c>
      <c r="H13" s="72"/>
      <c r="I13" s="13"/>
      <c r="J13" s="35" t="s">
        <v>3</v>
      </c>
      <c r="K13" s="72"/>
    </row>
    <row r="14" spans="1:11" ht="20" customHeight="1" x14ac:dyDescent="0.2">
      <c r="A14" s="83"/>
      <c r="B14" s="84"/>
      <c r="C14" s="14"/>
      <c r="D14" s="36" t="str">
        <f>IF(D13="Uitmuntend","€ 7.500",IF(D13="Goed","€ 5.000",IF(D13="Voldoende","€ 2.500",IF(D13="Matig","€ 1.000",IF(D13="Onvoldoende","€ 0,00"," ")))))</f>
        <v xml:space="preserve"> </v>
      </c>
      <c r="E14" s="73"/>
      <c r="F14" s="14"/>
      <c r="G14" s="36" t="str">
        <f>IF(G13="Uitmuntend","€ 7.500",IF(G13="Goed","€ 5.000",IF(G13="Voldoende","€ 2.500",IF(G13="Matig","€ 1.000",IF(G13="Onvoldoende","€ 0,00"," ")))))</f>
        <v xml:space="preserve"> </v>
      </c>
      <c r="H14" s="73"/>
      <c r="I14" s="14"/>
      <c r="J14" s="36" t="str">
        <f>IF(J13="Uitmuntend","€ 7.500",IF(J13="Goed","€ 5.000",IF(J13="Voldoende","€ 2.500",IF(J13="Matig","€ 1.000",IF(J13="Onvoldoende","€ 0,00"," ")))))</f>
        <v xml:space="preserve"> </v>
      </c>
      <c r="K14" s="73"/>
    </row>
    <row r="15" spans="1:11" ht="20" customHeight="1" x14ac:dyDescent="0.2">
      <c r="A15" s="78" t="str">
        <f>'Beoordelen kwaliteit'!A16</f>
        <v>OPEN VRAAG 3: PRINTMANAGEMENT</v>
      </c>
      <c r="B15" s="41" t="str">
        <f>B3</f>
        <v>Beoordelaar 1: Dienst ICT</v>
      </c>
      <c r="C15" s="14"/>
      <c r="D15" s="42" t="str">
        <f>'Medewerker dienst ICT'!C7</f>
        <v>SCORE</v>
      </c>
      <c r="E15" s="71" t="s">
        <v>10</v>
      </c>
      <c r="F15" s="14"/>
      <c r="G15" s="42" t="str">
        <f>'Medewerker dienst ICT'!F7</f>
        <v>SCORE</v>
      </c>
      <c r="H15" s="71" t="s">
        <v>10</v>
      </c>
      <c r="I15" s="14"/>
      <c r="J15" s="42" t="str">
        <f>'Medewerker dienst ICT'!I7</f>
        <v>SCORE</v>
      </c>
      <c r="K15" s="71" t="s">
        <v>10</v>
      </c>
    </row>
    <row r="16" spans="1:11" ht="20" customHeight="1" x14ac:dyDescent="0.2">
      <c r="A16" s="79"/>
      <c r="B16" s="41" t="str">
        <f>B4</f>
        <v>Beoordelaar 2: Facilitair</v>
      </c>
      <c r="C16" s="14"/>
      <c r="D16" s="42" t="str">
        <f>'Medewerker facilitair'!C7</f>
        <v>SCORE</v>
      </c>
      <c r="E16" s="72"/>
      <c r="F16" s="14"/>
      <c r="G16" s="42" t="str">
        <f>'Medewerker facilitair'!F7</f>
        <v>SCORE</v>
      </c>
      <c r="H16" s="72"/>
      <c r="I16" s="14"/>
      <c r="J16" s="42" t="str">
        <f>'Medewerker facilitair'!I7</f>
        <v>SCORE</v>
      </c>
      <c r="K16" s="72"/>
    </row>
    <row r="17" spans="1:11" ht="20" customHeight="1" x14ac:dyDescent="0.2">
      <c r="A17" s="79"/>
      <c r="B17" s="41" t="str">
        <f>B5</f>
        <v>Beoordelaar 3: Financiële administratie</v>
      </c>
      <c r="C17" s="14"/>
      <c r="D17" s="42" t="str">
        <f>'Medewerker financiële admin.'!C7</f>
        <v>SCORE</v>
      </c>
      <c r="E17" s="72"/>
      <c r="F17" s="14"/>
      <c r="G17" s="42" t="str">
        <f>'Medewerker financiële admin.'!F7</f>
        <v>SCORE</v>
      </c>
      <c r="H17" s="72"/>
      <c r="I17" s="14"/>
      <c r="J17" s="42" t="str">
        <f>'Medewerker financiële admin.'!I7</f>
        <v>SCORE</v>
      </c>
      <c r="K17" s="72"/>
    </row>
    <row r="18" spans="1:11" ht="20" customHeight="1" x14ac:dyDescent="0.2">
      <c r="A18" s="80"/>
      <c r="B18" s="41" t="str">
        <f>B6</f>
        <v>Beoordelaar 4: Reproafdeling</v>
      </c>
      <c r="C18" s="14"/>
      <c r="D18" s="42" t="str">
        <f>'Medewerker reproafdeling'!C7</f>
        <v>SCORE</v>
      </c>
      <c r="E18" s="72"/>
      <c r="F18" s="14"/>
      <c r="G18" s="42" t="str">
        <f>'Medewerker reproafdeling'!F7</f>
        <v>SCORE</v>
      </c>
      <c r="H18" s="72"/>
      <c r="I18" s="14"/>
      <c r="J18" s="42" t="str">
        <f>'Medewerker reproafdeling'!I7</f>
        <v>SCORE</v>
      </c>
      <c r="K18" s="72"/>
    </row>
    <row r="19" spans="1:11" ht="20" customHeight="1" x14ac:dyDescent="0.2">
      <c r="A19" s="76" t="s">
        <v>1</v>
      </c>
      <c r="B19" s="77"/>
      <c r="C19" s="14"/>
      <c r="D19" s="34" t="s">
        <v>3</v>
      </c>
      <c r="E19" s="72"/>
      <c r="F19" s="14"/>
      <c r="G19" s="34" t="s">
        <v>3</v>
      </c>
      <c r="H19" s="72"/>
      <c r="I19" s="14"/>
      <c r="J19" s="34" t="s">
        <v>3</v>
      </c>
      <c r="K19" s="72"/>
    </row>
    <row r="20" spans="1:11" ht="20" customHeight="1" x14ac:dyDescent="0.2">
      <c r="A20" s="81"/>
      <c r="B20" s="82"/>
      <c r="C20" s="14"/>
      <c r="D20" s="36" t="str">
        <f>IF(D19="Uitmuntend","€ 20.000",IF(D19="Goed","€ 10.000",IF(D19="Voldoende","€ 4.000",IF(D19="Matig","€ 0,-",IF(D19="Onvoldoende","KO"," ")))))</f>
        <v xml:space="preserve"> </v>
      </c>
      <c r="E20" s="73"/>
      <c r="F20" s="14"/>
      <c r="G20" s="36" t="str">
        <f>IF(G19="Uitmuntend","€ 20.000",IF(G19="Goed","€ 10.000",IF(G19="Voldoende","€ 4.000",IF(G19="Matig","€ 0,-",IF(G19="Onvoldoende","KO"," ")))))</f>
        <v xml:space="preserve"> </v>
      </c>
      <c r="H20" s="73"/>
      <c r="I20" s="14"/>
      <c r="J20" s="36" t="str">
        <f>IF(J19="Uitmuntend","€ 20.000",IF(J19="Goed","€ 10.000",IF(J19="Voldoende","€ 4.000",IF(J19="Matig","€ 0,-",IF(J19="Onvoldoende","KO"," ")))))</f>
        <v xml:space="preserve"> </v>
      </c>
      <c r="K20" s="73"/>
    </row>
    <row r="21" spans="1:11" s="9" customFormat="1" ht="28" customHeight="1" x14ac:dyDescent="0.2">
      <c r="A21" s="66" t="s">
        <v>19</v>
      </c>
      <c r="B21" s="67"/>
      <c r="C21" s="15"/>
      <c r="D21" s="37" t="e">
        <f>D8+D14+D20</f>
        <v>#VALUE!</v>
      </c>
      <c r="E21" s="38"/>
      <c r="F21" s="15"/>
      <c r="G21" s="38" t="e">
        <f>G8+G14+G20</f>
        <v>#VALUE!</v>
      </c>
      <c r="H21" s="38"/>
      <c r="I21" s="15"/>
      <c r="J21" s="38" t="e">
        <f>J8+J14+J20</f>
        <v>#VALUE!</v>
      </c>
      <c r="K21" s="38"/>
    </row>
  </sheetData>
  <sheetProtection algorithmName="SHA-512" hashValue="ndy+kiEJk9qbZ5nUeUi4NKYDyGZlFKh2Lo6ToJ5p5KzBpoPOcOKzsbJ7bybb7s+T4xqZxuqCS9HXtpT99H7CvQ==" saltValue="4HlL+86+qAq3NPhBgv67bQ==" spinCount="100000" sheet="1" objects="1" scenarios="1"/>
  <mergeCells count="21">
    <mergeCell ref="A3:A6"/>
    <mergeCell ref="A9:A12"/>
    <mergeCell ref="E15:E20"/>
    <mergeCell ref="H15:H20"/>
    <mergeCell ref="K15:K20"/>
    <mergeCell ref="A21:B21"/>
    <mergeCell ref="A1:K1"/>
    <mergeCell ref="K3:K8"/>
    <mergeCell ref="K9:K14"/>
    <mergeCell ref="A2:B2"/>
    <mergeCell ref="H3:H8"/>
    <mergeCell ref="H9:H14"/>
    <mergeCell ref="E3:E8"/>
    <mergeCell ref="E9:E14"/>
    <mergeCell ref="A7:B7"/>
    <mergeCell ref="A15:A18"/>
    <mergeCell ref="A19:B19"/>
    <mergeCell ref="A20:B20"/>
    <mergeCell ref="A13:B13"/>
    <mergeCell ref="A14:B14"/>
    <mergeCell ref="A8:B8"/>
  </mergeCells>
  <dataValidations count="1">
    <dataValidation type="list" errorStyle="warning" allowBlank="1" showErrorMessage="1" sqref="I13:J13 I7:J7 D7 D13 F7:G7 F13:G13 D19 G19 J19"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kwaliteit</vt:lpstr>
      <vt:lpstr>Medewerker dienst ICT</vt:lpstr>
      <vt:lpstr>Medewerker facilitair</vt:lpstr>
      <vt:lpstr>Medewerker financiële admin.</vt:lpstr>
      <vt:lpstr>Medewerker reproafdeling</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2020-06-22T14:33:46Z</dcterms:modified>
  <cp:category/>
</cp:coreProperties>
</file>