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4"/>
  <workbookPr autoCompressPictures="0"/>
  <mc:AlternateContent xmlns:mc="http://schemas.openxmlformats.org/markup-compatibility/2006">
    <mc:Choice Requires="x15">
      <x15ac:absPath xmlns:x15ac="http://schemas.microsoft.com/office/spreadsheetml/2010/11/ac" url="/Library/BiC Dropbox/BiC bv Dropbox/BiC Leeuwarden/BiC/BiC_consultancy/ROC Friese poort/2020 MFP's/aanbestedingsdocument en bijlagen/concept/"/>
    </mc:Choice>
  </mc:AlternateContent>
  <xr:revisionPtr revIDLastSave="0" documentId="13_ncr:1_{1E2908AB-A5E7-C946-A588-54345C2490DF}" xr6:coauthVersionLast="45" xr6:coauthVersionMax="45" xr10:uidLastSave="{00000000-0000-0000-0000-000000000000}"/>
  <bookViews>
    <workbookView xWindow="32180" yWindow="460" windowWidth="30700" windowHeight="19820" activeTab="6" xr2:uid="{00000000-000D-0000-FFFF-FFFF00000000}"/>
  </bookViews>
  <sheets>
    <sheet name="Beoordelen proefopdrachten" sheetId="20" r:id="rId1"/>
    <sheet name="Medewerker dienst ICT" sheetId="4" r:id="rId2"/>
    <sheet name="Medewerker facilitair" sheetId="18" r:id="rId3"/>
    <sheet name="Medewerker financiële admin." sheetId="19" r:id="rId4"/>
    <sheet name="Medewerker reproafdeling" sheetId="22" r:id="rId5"/>
    <sheet name="Scores per item" sheetId="21" r:id="rId6"/>
    <sheet name="Eindscore" sheetId="2" r:id="rId7"/>
  </sheets>
  <definedNames>
    <definedName name="SCORE">'Beoordelen proefopdrachten'!$A$8:$A$12</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271" i="21" l="1"/>
  <c r="E91" i="21"/>
  <c r="E46" i="21"/>
  <c r="B143" i="22"/>
  <c r="B140" i="22"/>
  <c r="A139" i="22"/>
  <c r="B137" i="22"/>
  <c r="A136" i="22"/>
  <c r="B134" i="22"/>
  <c r="B131" i="22"/>
  <c r="B128" i="22"/>
  <c r="B125" i="22"/>
  <c r="A124" i="22"/>
  <c r="B119" i="22"/>
  <c r="B116" i="22"/>
  <c r="A115" i="22"/>
  <c r="B113" i="22"/>
  <c r="A112" i="22"/>
  <c r="B110" i="22"/>
  <c r="B107" i="22"/>
  <c r="B104" i="22"/>
  <c r="B101" i="22"/>
  <c r="A100" i="22"/>
  <c r="B95" i="22"/>
  <c r="B92" i="22"/>
  <c r="A91" i="22"/>
  <c r="B89" i="22"/>
  <c r="A88" i="22"/>
  <c r="B86" i="22"/>
  <c r="B83" i="22"/>
  <c r="B80" i="22"/>
  <c r="B77" i="22"/>
  <c r="A76" i="22"/>
  <c r="B71" i="22"/>
  <c r="B68" i="22"/>
  <c r="A67" i="22"/>
  <c r="B65" i="22"/>
  <c r="A64" i="22"/>
  <c r="B62" i="22"/>
  <c r="B59" i="22"/>
  <c r="B56" i="22"/>
  <c r="B53" i="22"/>
  <c r="A52" i="22"/>
  <c r="B47" i="22"/>
  <c r="B44" i="22"/>
  <c r="A43" i="22"/>
  <c r="B41" i="22"/>
  <c r="A40" i="22"/>
  <c r="B38" i="22"/>
  <c r="B35" i="22"/>
  <c r="B32" i="22"/>
  <c r="B29" i="22"/>
  <c r="A28" i="22"/>
  <c r="B23" i="22"/>
  <c r="B20" i="22"/>
  <c r="A19" i="22"/>
  <c r="B17" i="22"/>
  <c r="A16" i="22"/>
  <c r="B14" i="22"/>
  <c r="B11" i="22"/>
  <c r="B8" i="22"/>
  <c r="B5" i="22"/>
  <c r="A4" i="22"/>
  <c r="B143" i="19"/>
  <c r="B140" i="19"/>
  <c r="A139" i="19"/>
  <c r="B137" i="19"/>
  <c r="A136" i="19"/>
  <c r="B134" i="19"/>
  <c r="B131" i="19"/>
  <c r="B128" i="19"/>
  <c r="B125" i="19"/>
  <c r="A124" i="19"/>
  <c r="B119" i="19"/>
  <c r="B116" i="19"/>
  <c r="A115" i="19"/>
  <c r="B113" i="19"/>
  <c r="A112" i="19"/>
  <c r="B110" i="19"/>
  <c r="B107" i="19"/>
  <c r="B104" i="19"/>
  <c r="B101" i="19"/>
  <c r="A100" i="19"/>
  <c r="B95" i="19"/>
  <c r="B92" i="19"/>
  <c r="A91" i="19"/>
  <c r="B89" i="19"/>
  <c r="A88" i="19"/>
  <c r="B86" i="19"/>
  <c r="B83" i="19"/>
  <c r="B80" i="19"/>
  <c r="B77" i="19"/>
  <c r="A76" i="19"/>
  <c r="B71" i="19"/>
  <c r="B68" i="19"/>
  <c r="A67" i="19"/>
  <c r="B65" i="19"/>
  <c r="A64" i="19"/>
  <c r="B62" i="19"/>
  <c r="B59" i="19"/>
  <c r="B56" i="19"/>
  <c r="B53" i="19"/>
  <c r="A52" i="19"/>
  <c r="B47" i="19"/>
  <c r="B44" i="19"/>
  <c r="A43" i="19"/>
  <c r="B41" i="19"/>
  <c r="A40" i="19"/>
  <c r="B38" i="19"/>
  <c r="B35" i="19"/>
  <c r="B32" i="19"/>
  <c r="B29" i="19"/>
  <c r="A28" i="19"/>
  <c r="B23" i="19"/>
  <c r="B20" i="19"/>
  <c r="A19" i="19"/>
  <c r="B17" i="19"/>
  <c r="A16" i="19"/>
  <c r="B14" i="19"/>
  <c r="B11" i="19"/>
  <c r="B8" i="19"/>
  <c r="B5" i="19"/>
  <c r="A4" i="19"/>
  <c r="B143" i="18"/>
  <c r="B140" i="18"/>
  <c r="A139" i="18"/>
  <c r="B137" i="18"/>
  <c r="A136" i="18"/>
  <c r="B134" i="18"/>
  <c r="B131" i="18"/>
  <c r="B128" i="18"/>
  <c r="B125" i="18"/>
  <c r="A124" i="18"/>
  <c r="B119" i="18"/>
  <c r="B116" i="18"/>
  <c r="A115" i="18"/>
  <c r="B113" i="18"/>
  <c r="A112" i="18"/>
  <c r="B110" i="18"/>
  <c r="B107" i="18"/>
  <c r="B104" i="18"/>
  <c r="B101" i="18"/>
  <c r="A100" i="18"/>
  <c r="B95" i="18"/>
  <c r="B92" i="18"/>
  <c r="A91" i="18"/>
  <c r="B89" i="18"/>
  <c r="A88" i="18"/>
  <c r="B86" i="18"/>
  <c r="B83" i="18"/>
  <c r="B80" i="18"/>
  <c r="B77" i="18"/>
  <c r="A76" i="18"/>
  <c r="B71" i="18"/>
  <c r="B68" i="18"/>
  <c r="A67" i="18"/>
  <c r="B65" i="18"/>
  <c r="A64" i="18"/>
  <c r="B62" i="18"/>
  <c r="B59" i="18"/>
  <c r="B56" i="18"/>
  <c r="B53" i="18"/>
  <c r="A52" i="18"/>
  <c r="B47" i="18"/>
  <c r="B44" i="18"/>
  <c r="A43" i="18"/>
  <c r="B41" i="18"/>
  <c r="A40" i="18"/>
  <c r="B38" i="18"/>
  <c r="B35" i="18"/>
  <c r="B32" i="18"/>
  <c r="B29" i="18"/>
  <c r="A28" i="18"/>
  <c r="B23" i="18"/>
  <c r="B20" i="18"/>
  <c r="A19" i="18"/>
  <c r="B17" i="18"/>
  <c r="A16" i="18"/>
  <c r="B14" i="18"/>
  <c r="B11" i="18"/>
  <c r="B8" i="18"/>
  <c r="B5" i="18"/>
  <c r="A4" i="18"/>
  <c r="B3" i="2"/>
  <c r="B9" i="2"/>
  <c r="B8" i="2"/>
  <c r="B7" i="2"/>
  <c r="B6" i="2"/>
  <c r="A8" i="2"/>
  <c r="A7" i="2"/>
  <c r="A6" i="2"/>
  <c r="K268" i="21"/>
  <c r="K267" i="21"/>
  <c r="K266" i="21"/>
  <c r="K265" i="21"/>
  <c r="I268" i="21"/>
  <c r="I267" i="21"/>
  <c r="I266" i="21"/>
  <c r="I265" i="21"/>
  <c r="G268" i="21"/>
  <c r="G267" i="21"/>
  <c r="G266" i="21"/>
  <c r="G265" i="21"/>
  <c r="E268" i="21"/>
  <c r="E267" i="21"/>
  <c r="E266" i="21"/>
  <c r="E265" i="21"/>
  <c r="K262" i="21"/>
  <c r="K261" i="21"/>
  <c r="K260" i="21"/>
  <c r="K259" i="21"/>
  <c r="I262" i="21"/>
  <c r="I261" i="21"/>
  <c r="I260" i="21"/>
  <c r="I259" i="21"/>
  <c r="G262" i="21"/>
  <c r="G261" i="21"/>
  <c r="G260" i="21"/>
  <c r="G259" i="21"/>
  <c r="E262" i="21"/>
  <c r="E261" i="21"/>
  <c r="E260" i="21"/>
  <c r="E259" i="21"/>
  <c r="K256" i="21"/>
  <c r="K255" i="21"/>
  <c r="K254" i="21"/>
  <c r="K253" i="21"/>
  <c r="I256" i="21"/>
  <c r="I255" i="21"/>
  <c r="I254" i="21"/>
  <c r="I253" i="21"/>
  <c r="K250" i="21"/>
  <c r="K249" i="21"/>
  <c r="K248" i="21"/>
  <c r="K247" i="21"/>
  <c r="I250" i="21"/>
  <c r="I249" i="21"/>
  <c r="I248" i="21"/>
  <c r="I247" i="21"/>
  <c r="G250" i="21"/>
  <c r="G249" i="21"/>
  <c r="G248" i="21"/>
  <c r="G247" i="21"/>
  <c r="G256" i="21"/>
  <c r="G255" i="21"/>
  <c r="G254" i="21"/>
  <c r="G253" i="21"/>
  <c r="E256" i="21"/>
  <c r="E255" i="21"/>
  <c r="E254" i="21"/>
  <c r="E253" i="21"/>
  <c r="E226" i="21"/>
  <c r="E181" i="21"/>
  <c r="E136" i="21"/>
  <c r="E9" i="21"/>
  <c r="E15" i="21"/>
  <c r="E21" i="21"/>
  <c r="E27" i="21"/>
  <c r="E33" i="21"/>
  <c r="E39" i="21"/>
  <c r="E45" i="21"/>
  <c r="E250" i="21"/>
  <c r="E249" i="21"/>
  <c r="E248" i="21"/>
  <c r="E247" i="21"/>
  <c r="K244" i="21"/>
  <c r="K243" i="21"/>
  <c r="K242" i="21"/>
  <c r="K241" i="21"/>
  <c r="I243" i="21"/>
  <c r="I244" i="21"/>
  <c r="I242" i="21"/>
  <c r="I241" i="21"/>
  <c r="G244" i="21"/>
  <c r="G243" i="21"/>
  <c r="G242" i="21"/>
  <c r="G241" i="21"/>
  <c r="E244" i="21"/>
  <c r="E243" i="21"/>
  <c r="E242" i="21"/>
  <c r="E241" i="21"/>
  <c r="K238" i="21"/>
  <c r="K237" i="21"/>
  <c r="K236" i="21"/>
  <c r="K235" i="21"/>
  <c r="I238" i="21"/>
  <c r="I237" i="21"/>
  <c r="I236" i="21"/>
  <c r="I235" i="21"/>
  <c r="G238" i="21"/>
  <c r="G237" i="21"/>
  <c r="G236" i="21"/>
  <c r="G235" i="21"/>
  <c r="E238" i="21"/>
  <c r="E237" i="21"/>
  <c r="E236" i="21"/>
  <c r="E235" i="21"/>
  <c r="K232" i="21"/>
  <c r="K231" i="21"/>
  <c r="K230" i="21"/>
  <c r="K229" i="21"/>
  <c r="I232" i="21"/>
  <c r="I231" i="21"/>
  <c r="I230" i="21"/>
  <c r="I229" i="21"/>
  <c r="G232" i="21"/>
  <c r="G231" i="21"/>
  <c r="G230" i="21"/>
  <c r="G229" i="21"/>
  <c r="E232" i="21"/>
  <c r="E231" i="21"/>
  <c r="E230" i="21"/>
  <c r="E229" i="21"/>
  <c r="K223" i="21"/>
  <c r="K222" i="21"/>
  <c r="K221" i="21"/>
  <c r="K220" i="21"/>
  <c r="I223" i="21"/>
  <c r="I222" i="21"/>
  <c r="I221" i="21"/>
  <c r="I220" i="21"/>
  <c r="G223" i="21"/>
  <c r="G222" i="21"/>
  <c r="G221" i="21"/>
  <c r="G220" i="21"/>
  <c r="E223" i="21"/>
  <c r="E222" i="21"/>
  <c r="E221" i="21"/>
  <c r="E220" i="21"/>
  <c r="K217" i="21"/>
  <c r="K216" i="21"/>
  <c r="K215" i="21"/>
  <c r="K214" i="21"/>
  <c r="I217" i="21"/>
  <c r="I216" i="21"/>
  <c r="I215" i="21"/>
  <c r="I214" i="21"/>
  <c r="G217" i="21"/>
  <c r="G216" i="21"/>
  <c r="G215" i="21"/>
  <c r="G214" i="21"/>
  <c r="E217" i="21"/>
  <c r="E216" i="21"/>
  <c r="E215" i="21"/>
  <c r="E214" i="21"/>
  <c r="K211" i="21"/>
  <c r="K210" i="21"/>
  <c r="K209" i="21"/>
  <c r="K208" i="21"/>
  <c r="I211" i="21"/>
  <c r="I210" i="21"/>
  <c r="I209" i="21"/>
  <c r="I208" i="21"/>
  <c r="G211" i="21"/>
  <c r="G210" i="21"/>
  <c r="G209" i="21"/>
  <c r="G208" i="21"/>
  <c r="E211" i="21"/>
  <c r="E210" i="21"/>
  <c r="E209" i="21"/>
  <c r="E208" i="21"/>
  <c r="K205" i="21"/>
  <c r="K204" i="21"/>
  <c r="K203" i="21"/>
  <c r="K202" i="21"/>
  <c r="I205" i="21"/>
  <c r="I204" i="21"/>
  <c r="I203" i="21"/>
  <c r="I202" i="21"/>
  <c r="G205" i="21"/>
  <c r="G204" i="21"/>
  <c r="G203" i="21"/>
  <c r="G202" i="21"/>
  <c r="E205" i="21"/>
  <c r="E204" i="21"/>
  <c r="E203" i="21"/>
  <c r="E202" i="21"/>
  <c r="K193" i="21"/>
  <c r="K192" i="21"/>
  <c r="K191" i="21"/>
  <c r="K190" i="21"/>
  <c r="I193" i="21"/>
  <c r="I192" i="21"/>
  <c r="I191" i="21"/>
  <c r="I190" i="21"/>
  <c r="G193" i="21"/>
  <c r="G192" i="21"/>
  <c r="G191" i="21"/>
  <c r="G190" i="21"/>
  <c r="E193" i="21"/>
  <c r="E192" i="21"/>
  <c r="E191" i="21"/>
  <c r="E190" i="21"/>
  <c r="K187" i="21"/>
  <c r="K186" i="21"/>
  <c r="K185" i="21"/>
  <c r="K184" i="21"/>
  <c r="I187" i="21"/>
  <c r="I186" i="21"/>
  <c r="I185" i="21"/>
  <c r="I184" i="21"/>
  <c r="G187" i="21"/>
  <c r="G186" i="21"/>
  <c r="G185" i="21"/>
  <c r="G184" i="21"/>
  <c r="E187" i="21"/>
  <c r="E186" i="21"/>
  <c r="E185" i="21"/>
  <c r="E184" i="21"/>
  <c r="K178" i="21"/>
  <c r="K177" i="21"/>
  <c r="K176" i="21"/>
  <c r="K175" i="21"/>
  <c r="I178" i="21"/>
  <c r="I177" i="21"/>
  <c r="I176" i="21"/>
  <c r="I175" i="21"/>
  <c r="G178" i="21"/>
  <c r="G177" i="21"/>
  <c r="G176" i="21"/>
  <c r="G175" i="21"/>
  <c r="E178" i="21"/>
  <c r="E177" i="21"/>
  <c r="E176" i="21"/>
  <c r="E175" i="21"/>
  <c r="K172" i="21"/>
  <c r="K171" i="21"/>
  <c r="K170" i="21"/>
  <c r="K169" i="21"/>
  <c r="I172" i="21"/>
  <c r="I171" i="21"/>
  <c r="I170" i="21"/>
  <c r="I169" i="21"/>
  <c r="G172" i="21"/>
  <c r="G171" i="21"/>
  <c r="G170" i="21"/>
  <c r="G169" i="21"/>
  <c r="E172" i="21"/>
  <c r="E171" i="21"/>
  <c r="E170" i="21"/>
  <c r="E169" i="21"/>
  <c r="K166" i="21"/>
  <c r="K165" i="21"/>
  <c r="K164" i="21"/>
  <c r="K163" i="21"/>
  <c r="I166" i="21"/>
  <c r="I165" i="21"/>
  <c r="I164" i="21"/>
  <c r="I163" i="21"/>
  <c r="G166" i="21"/>
  <c r="G165" i="21"/>
  <c r="G164" i="21"/>
  <c r="G163" i="21"/>
  <c r="E163" i="21"/>
  <c r="E166" i="21"/>
  <c r="E165" i="21"/>
  <c r="E164" i="21"/>
  <c r="K160" i="21"/>
  <c r="K159" i="21"/>
  <c r="K158" i="21"/>
  <c r="K157" i="21"/>
  <c r="I160" i="21"/>
  <c r="I159" i="21"/>
  <c r="I158" i="21"/>
  <c r="I157" i="21"/>
  <c r="G160" i="21"/>
  <c r="G159" i="21"/>
  <c r="G158" i="21"/>
  <c r="G157" i="21"/>
  <c r="E160" i="21"/>
  <c r="E159" i="21"/>
  <c r="E158" i="21"/>
  <c r="E157" i="21"/>
  <c r="K154" i="21"/>
  <c r="I154" i="21"/>
  <c r="G154" i="21"/>
  <c r="E154" i="21"/>
  <c r="K153" i="21"/>
  <c r="I153" i="21"/>
  <c r="G153" i="21"/>
  <c r="E153" i="21"/>
  <c r="K152" i="21"/>
  <c r="I152" i="21"/>
  <c r="G152" i="21"/>
  <c r="K151" i="21"/>
  <c r="G151" i="21"/>
  <c r="I151" i="21"/>
  <c r="E152" i="21"/>
  <c r="E151" i="21"/>
  <c r="K148" i="21"/>
  <c r="I148" i="21"/>
  <c r="G148" i="21"/>
  <c r="E148" i="21"/>
  <c r="K147" i="21"/>
  <c r="I147" i="21"/>
  <c r="G147" i="21"/>
  <c r="E147" i="21"/>
  <c r="K146" i="21"/>
  <c r="I146" i="21"/>
  <c r="G146" i="21"/>
  <c r="E146" i="21"/>
  <c r="G145" i="21"/>
  <c r="K145" i="21"/>
  <c r="I145" i="21"/>
  <c r="E145" i="21"/>
  <c r="K142" i="21"/>
  <c r="I142" i="21"/>
  <c r="G142" i="21"/>
  <c r="E142" i="21"/>
  <c r="K141" i="21"/>
  <c r="I141" i="21"/>
  <c r="G141" i="21"/>
  <c r="E141" i="21"/>
  <c r="K140" i="21"/>
  <c r="I140" i="21"/>
  <c r="G140" i="21"/>
  <c r="E140" i="21"/>
  <c r="K139" i="21"/>
  <c r="I139" i="21"/>
  <c r="G139" i="21"/>
  <c r="E139" i="21"/>
  <c r="B265" i="21"/>
  <c r="B259" i="21"/>
  <c r="B253" i="21"/>
  <c r="B247" i="21"/>
  <c r="B241" i="21"/>
  <c r="B235" i="21"/>
  <c r="B229" i="21"/>
  <c r="B220" i="21"/>
  <c r="B214" i="21"/>
  <c r="B208" i="21"/>
  <c r="B202" i="21"/>
  <c r="B196" i="21"/>
  <c r="B190" i="21"/>
  <c r="B184" i="21"/>
  <c r="B175" i="21"/>
  <c r="B169" i="21"/>
  <c r="B163" i="21"/>
  <c r="B157" i="21"/>
  <c r="B151" i="21"/>
  <c r="B145" i="21"/>
  <c r="B139" i="21"/>
  <c r="A214" i="21"/>
  <c r="A208" i="21"/>
  <c r="A184" i="21"/>
  <c r="A169" i="21"/>
  <c r="A163" i="21"/>
  <c r="A139" i="21"/>
  <c r="A259" i="21"/>
  <c r="A253" i="21"/>
  <c r="A229" i="21"/>
  <c r="A228" i="21"/>
  <c r="A183" i="21"/>
  <c r="A138" i="21"/>
  <c r="E234" i="21"/>
  <c r="G234" i="21"/>
  <c r="E240" i="21"/>
  <c r="G240" i="21"/>
  <c r="E246" i="21"/>
  <c r="G246" i="21"/>
  <c r="E252" i="21"/>
  <c r="G252" i="21"/>
  <c r="E258" i="21"/>
  <c r="G258" i="21"/>
  <c r="E264" i="21"/>
  <c r="G264" i="21"/>
  <c r="E270" i="21"/>
  <c r="G270" i="21"/>
  <c r="I234" i="21"/>
  <c r="K234" i="21"/>
  <c r="I240" i="21"/>
  <c r="K240" i="21"/>
  <c r="I246" i="21"/>
  <c r="K246" i="21"/>
  <c r="I252" i="21"/>
  <c r="K252" i="21"/>
  <c r="I258" i="21"/>
  <c r="K258" i="21"/>
  <c r="I264" i="21"/>
  <c r="K264" i="21"/>
  <c r="I270" i="21"/>
  <c r="K270" i="21"/>
  <c r="C19" i="21"/>
  <c r="C43" i="21"/>
  <c r="C52" i="21"/>
  <c r="C58" i="21"/>
  <c r="C64" i="21"/>
  <c r="C70" i="21"/>
  <c r="C76" i="21"/>
  <c r="C82" i="21"/>
  <c r="C88" i="21"/>
  <c r="C97" i="21"/>
  <c r="C103" i="21"/>
  <c r="C109" i="21"/>
  <c r="C115" i="21"/>
  <c r="C121" i="21"/>
  <c r="C127" i="21"/>
  <c r="C133" i="21"/>
  <c r="C142" i="21"/>
  <c r="C148" i="21"/>
  <c r="C154" i="21"/>
  <c r="C160" i="21"/>
  <c r="C166" i="21"/>
  <c r="C172" i="21"/>
  <c r="C178" i="21"/>
  <c r="C187" i="21"/>
  <c r="C193" i="21"/>
  <c r="C199" i="21"/>
  <c r="C205" i="21"/>
  <c r="C211" i="21"/>
  <c r="C217" i="21"/>
  <c r="C223" i="21"/>
  <c r="C232" i="21"/>
  <c r="C238" i="21"/>
  <c r="C244" i="21"/>
  <c r="C250" i="21"/>
  <c r="C256" i="21"/>
  <c r="C262" i="21"/>
  <c r="C268" i="21"/>
  <c r="C18" i="21"/>
  <c r="C42" i="21"/>
  <c r="C51" i="21"/>
  <c r="C57" i="21"/>
  <c r="C63" i="21"/>
  <c r="C69" i="21"/>
  <c r="C75" i="21"/>
  <c r="C81" i="21"/>
  <c r="C87" i="21"/>
  <c r="C96" i="21"/>
  <c r="C102" i="21"/>
  <c r="C108" i="21"/>
  <c r="C114" i="21"/>
  <c r="C120" i="21"/>
  <c r="C126" i="21"/>
  <c r="C132" i="21"/>
  <c r="C141" i="21"/>
  <c r="C147" i="21"/>
  <c r="C153" i="21"/>
  <c r="C159" i="21"/>
  <c r="C165" i="21"/>
  <c r="C171" i="21"/>
  <c r="C177" i="21"/>
  <c r="C186" i="21"/>
  <c r="C192" i="21"/>
  <c r="C198" i="21"/>
  <c r="C204" i="21"/>
  <c r="C210" i="21"/>
  <c r="C216" i="21"/>
  <c r="C222" i="21"/>
  <c r="C231" i="21"/>
  <c r="C237" i="21"/>
  <c r="C243" i="21"/>
  <c r="C249" i="21"/>
  <c r="C255" i="21"/>
  <c r="C261" i="21"/>
  <c r="C267" i="21"/>
  <c r="C17" i="21"/>
  <c r="C41" i="21"/>
  <c r="C50" i="21"/>
  <c r="C56" i="21"/>
  <c r="C62" i="21"/>
  <c r="C68" i="21"/>
  <c r="C74" i="21"/>
  <c r="C80" i="21"/>
  <c r="C86" i="21"/>
  <c r="C95" i="21"/>
  <c r="C101" i="21"/>
  <c r="C107" i="21"/>
  <c r="C113" i="21"/>
  <c r="C119" i="21"/>
  <c r="C125" i="21"/>
  <c r="C131" i="21"/>
  <c r="C140" i="21"/>
  <c r="C146" i="21"/>
  <c r="C152" i="21"/>
  <c r="C158" i="21"/>
  <c r="C164" i="21"/>
  <c r="C170" i="21"/>
  <c r="C176" i="21"/>
  <c r="C185" i="21"/>
  <c r="C191" i="21"/>
  <c r="C197" i="21"/>
  <c r="C203" i="21"/>
  <c r="C209" i="21"/>
  <c r="C215" i="21"/>
  <c r="C221" i="21"/>
  <c r="C230" i="21"/>
  <c r="C236" i="21"/>
  <c r="C242" i="21"/>
  <c r="C248" i="21"/>
  <c r="C254" i="21"/>
  <c r="C260" i="21"/>
  <c r="C266" i="21"/>
  <c r="C16" i="21"/>
  <c r="C40" i="21"/>
  <c r="C49" i="21"/>
  <c r="C55" i="21"/>
  <c r="C61" i="21"/>
  <c r="C67" i="21"/>
  <c r="C73" i="21"/>
  <c r="C79" i="21"/>
  <c r="C85" i="21"/>
  <c r="C94" i="21"/>
  <c r="C100" i="21"/>
  <c r="C106" i="21"/>
  <c r="C112" i="21"/>
  <c r="C118" i="21"/>
  <c r="C124" i="21"/>
  <c r="C130" i="21"/>
  <c r="C139" i="21"/>
  <c r="C145" i="21"/>
  <c r="C151" i="21"/>
  <c r="C157" i="21"/>
  <c r="C163" i="21"/>
  <c r="C169" i="21"/>
  <c r="C175" i="21"/>
  <c r="C184" i="21"/>
  <c r="C190" i="21"/>
  <c r="C196" i="21"/>
  <c r="C202" i="21"/>
  <c r="C208" i="21"/>
  <c r="C214" i="21"/>
  <c r="C220" i="21"/>
  <c r="C229" i="21"/>
  <c r="C235" i="21"/>
  <c r="C241" i="21"/>
  <c r="C247" i="21"/>
  <c r="C253" i="21"/>
  <c r="C259" i="21"/>
  <c r="C265" i="21"/>
  <c r="E189" i="21"/>
  <c r="G189" i="21"/>
  <c r="E195" i="21"/>
  <c r="G195" i="21"/>
  <c r="E201" i="21"/>
  <c r="G201" i="21"/>
  <c r="E207" i="21"/>
  <c r="G207" i="21"/>
  <c r="E213" i="21"/>
  <c r="G213" i="21"/>
  <c r="E219" i="21"/>
  <c r="G219" i="21"/>
  <c r="E225" i="21"/>
  <c r="G225" i="21"/>
  <c r="I189" i="21"/>
  <c r="K189" i="21"/>
  <c r="I195" i="21"/>
  <c r="K195" i="21"/>
  <c r="I201" i="21"/>
  <c r="K201" i="21"/>
  <c r="I207" i="21"/>
  <c r="K207" i="21"/>
  <c r="I213" i="21"/>
  <c r="K213" i="21"/>
  <c r="I219" i="21"/>
  <c r="K219" i="21"/>
  <c r="I225" i="21"/>
  <c r="K225" i="21"/>
  <c r="K199" i="21"/>
  <c r="I199" i="21"/>
  <c r="G199" i="21"/>
  <c r="E199" i="21"/>
  <c r="K198" i="21"/>
  <c r="I198" i="21"/>
  <c r="G198" i="21"/>
  <c r="E198" i="21"/>
  <c r="K197" i="21"/>
  <c r="I197" i="21"/>
  <c r="G197" i="21"/>
  <c r="E197" i="21"/>
  <c r="K196" i="21"/>
  <c r="I196" i="21"/>
  <c r="G196" i="21"/>
  <c r="E196" i="21"/>
  <c r="E144" i="21"/>
  <c r="G144" i="21"/>
  <c r="E150" i="21"/>
  <c r="G150" i="21"/>
  <c r="E156" i="21"/>
  <c r="G156" i="21"/>
  <c r="E162" i="21"/>
  <c r="G162" i="21"/>
  <c r="E168" i="21"/>
  <c r="G168" i="21"/>
  <c r="E174" i="21"/>
  <c r="G174" i="21"/>
  <c r="E180" i="21"/>
  <c r="G180" i="21"/>
  <c r="I144" i="21"/>
  <c r="K144" i="21"/>
  <c r="I150" i="21"/>
  <c r="K150" i="21"/>
  <c r="I156" i="21"/>
  <c r="K156" i="21"/>
  <c r="I162" i="21"/>
  <c r="K162" i="21"/>
  <c r="I168" i="21"/>
  <c r="K168" i="21"/>
  <c r="I174" i="21"/>
  <c r="K174" i="21"/>
  <c r="I180" i="21"/>
  <c r="K180" i="21"/>
  <c r="B143" i="4"/>
  <c r="B140" i="4"/>
  <c r="B137" i="4"/>
  <c r="B134" i="4"/>
  <c r="B131" i="4"/>
  <c r="B128" i="4"/>
  <c r="B125" i="4"/>
  <c r="A139" i="4"/>
  <c r="A136" i="4"/>
  <c r="A124" i="4"/>
  <c r="B119" i="4"/>
  <c r="B116" i="4"/>
  <c r="B113" i="4"/>
  <c r="B110" i="4"/>
  <c r="B107" i="4"/>
  <c r="B104" i="4"/>
  <c r="B101" i="4"/>
  <c r="A115" i="4"/>
  <c r="A112" i="4"/>
  <c r="A100" i="4"/>
  <c r="B95" i="4"/>
  <c r="B92" i="4"/>
  <c r="B89" i="4"/>
  <c r="B86" i="4"/>
  <c r="B83" i="4"/>
  <c r="B80" i="4"/>
  <c r="B77" i="4"/>
  <c r="A91" i="4"/>
  <c r="A88" i="4"/>
  <c r="A76" i="4"/>
  <c r="E99" i="21"/>
  <c r="G99" i="21"/>
  <c r="E105" i="21"/>
  <c r="G105" i="21"/>
  <c r="E111" i="21"/>
  <c r="G111" i="21"/>
  <c r="E117" i="21"/>
  <c r="G117" i="21"/>
  <c r="E123" i="21"/>
  <c r="G123" i="21"/>
  <c r="E129" i="21"/>
  <c r="G129" i="21"/>
  <c r="E135" i="21"/>
  <c r="G135" i="21"/>
  <c r="I99" i="21"/>
  <c r="K99" i="21"/>
  <c r="I105" i="21"/>
  <c r="K105" i="21"/>
  <c r="I111" i="21"/>
  <c r="K111" i="21"/>
  <c r="I117" i="21"/>
  <c r="K117" i="21"/>
  <c r="I123" i="21"/>
  <c r="K123" i="21"/>
  <c r="I129" i="21"/>
  <c r="K129" i="21"/>
  <c r="I135" i="21"/>
  <c r="K135" i="21"/>
  <c r="G54" i="21"/>
  <c r="E54" i="21"/>
  <c r="E60" i="21"/>
  <c r="G60" i="21"/>
  <c r="E66" i="21"/>
  <c r="G66" i="21"/>
  <c r="E72" i="21"/>
  <c r="G72" i="21"/>
  <c r="E78" i="21"/>
  <c r="G78" i="21"/>
  <c r="E84" i="21"/>
  <c r="G84" i="21"/>
  <c r="E90" i="21"/>
  <c r="G90" i="21"/>
  <c r="E7" i="21"/>
  <c r="B71" i="4"/>
  <c r="B68" i="4"/>
  <c r="B65" i="4"/>
  <c r="B62" i="4"/>
  <c r="B59" i="4"/>
  <c r="B56" i="4"/>
  <c r="B53" i="4"/>
  <c r="A52" i="4"/>
  <c r="A67" i="4"/>
  <c r="A64" i="4"/>
  <c r="B47" i="4"/>
  <c r="B44" i="4"/>
  <c r="B41" i="4"/>
  <c r="B38" i="4"/>
  <c r="B35" i="4"/>
  <c r="B32" i="4"/>
  <c r="B29" i="4"/>
  <c r="A43" i="4"/>
  <c r="A28" i="4"/>
  <c r="A40" i="4"/>
  <c r="B23" i="4"/>
  <c r="B20" i="4"/>
  <c r="B17" i="4"/>
  <c r="B14" i="4"/>
  <c r="B11" i="4"/>
  <c r="B8" i="4"/>
  <c r="B5" i="4"/>
  <c r="A19" i="4"/>
  <c r="A4" i="4"/>
  <c r="A16" i="4"/>
  <c r="B5" i="2"/>
  <c r="B4" i="2"/>
  <c r="K133" i="21"/>
  <c r="K132" i="21"/>
  <c r="K131" i="21"/>
  <c r="K130" i="21"/>
  <c r="I133" i="21"/>
  <c r="I132" i="21"/>
  <c r="I131" i="21"/>
  <c r="I130" i="21"/>
  <c r="G133" i="21"/>
  <c r="G132" i="21"/>
  <c r="G131" i="21"/>
  <c r="G130" i="21"/>
  <c r="E133" i="21"/>
  <c r="E132" i="21"/>
  <c r="E131" i="21"/>
  <c r="E130" i="21"/>
  <c r="K127" i="21"/>
  <c r="K126" i="21"/>
  <c r="K125" i="21"/>
  <c r="K124" i="21"/>
  <c r="I127" i="21"/>
  <c r="I126" i="21"/>
  <c r="I125" i="21"/>
  <c r="I124" i="21"/>
  <c r="G127" i="21"/>
  <c r="G126" i="21"/>
  <c r="G125" i="21"/>
  <c r="G124" i="21"/>
  <c r="E127" i="21"/>
  <c r="E126" i="21"/>
  <c r="E125" i="21"/>
  <c r="E124" i="21"/>
  <c r="K121" i="21"/>
  <c r="K120" i="21"/>
  <c r="K119" i="21"/>
  <c r="K118" i="21"/>
  <c r="I121" i="21"/>
  <c r="I120" i="21"/>
  <c r="I119" i="21"/>
  <c r="I118" i="21"/>
  <c r="G121" i="21"/>
  <c r="G120" i="21"/>
  <c r="G119" i="21"/>
  <c r="G118" i="21"/>
  <c r="E121" i="21"/>
  <c r="E120" i="21"/>
  <c r="E119" i="21"/>
  <c r="E118" i="21"/>
  <c r="K115" i="21"/>
  <c r="K114" i="21"/>
  <c r="K113" i="21"/>
  <c r="K112" i="21"/>
  <c r="I115" i="21"/>
  <c r="I114" i="21"/>
  <c r="I113" i="21"/>
  <c r="I112" i="21"/>
  <c r="G115" i="21"/>
  <c r="G114" i="21"/>
  <c r="G113" i="21"/>
  <c r="G112" i="21"/>
  <c r="E115" i="21"/>
  <c r="E114" i="21"/>
  <c r="E113" i="21"/>
  <c r="E112" i="21"/>
  <c r="K109" i="21"/>
  <c r="K108" i="21"/>
  <c r="K107" i="21"/>
  <c r="K106" i="21"/>
  <c r="I109" i="21"/>
  <c r="I108" i="21"/>
  <c r="I107" i="21"/>
  <c r="I106" i="21"/>
  <c r="G109" i="21"/>
  <c r="G108" i="21"/>
  <c r="G107" i="21"/>
  <c r="G106" i="21"/>
  <c r="E109" i="21"/>
  <c r="E108" i="21"/>
  <c r="E107" i="21"/>
  <c r="E106" i="21"/>
  <c r="K103" i="21"/>
  <c r="K102" i="21"/>
  <c r="K101" i="21"/>
  <c r="K100" i="21"/>
  <c r="I103" i="21"/>
  <c r="I102" i="21"/>
  <c r="I101" i="21"/>
  <c r="I100" i="21"/>
  <c r="G103" i="21"/>
  <c r="G102" i="21"/>
  <c r="G101" i="21"/>
  <c r="G100" i="21"/>
  <c r="E103" i="21"/>
  <c r="E102" i="21"/>
  <c r="E101" i="21"/>
  <c r="E100" i="21"/>
  <c r="K97" i="21"/>
  <c r="K96" i="21"/>
  <c r="K95" i="21"/>
  <c r="K94" i="21"/>
  <c r="I97" i="21"/>
  <c r="I96" i="21"/>
  <c r="I95" i="21"/>
  <c r="I94" i="21"/>
  <c r="G97" i="21"/>
  <c r="G96" i="21"/>
  <c r="G95" i="21"/>
  <c r="G94" i="21"/>
  <c r="E97" i="21"/>
  <c r="E96" i="21"/>
  <c r="E95" i="21"/>
  <c r="E94" i="21"/>
  <c r="A124" i="21"/>
  <c r="B130" i="21"/>
  <c r="B124" i="21"/>
  <c r="A118" i="21"/>
  <c r="B118" i="21"/>
  <c r="A94" i="21"/>
  <c r="B112" i="21"/>
  <c r="B106" i="21"/>
  <c r="B100" i="21"/>
  <c r="B94" i="21"/>
  <c r="G88" i="21"/>
  <c r="G87" i="21"/>
  <c r="G86" i="21"/>
  <c r="G85" i="21"/>
  <c r="E88" i="21"/>
  <c r="E87" i="21"/>
  <c r="E86" i="21"/>
  <c r="E85" i="21"/>
  <c r="G82" i="21"/>
  <c r="G81" i="21"/>
  <c r="G80" i="21"/>
  <c r="G79" i="21"/>
  <c r="E82" i="21"/>
  <c r="E81" i="21"/>
  <c r="E80" i="21"/>
  <c r="E79" i="21"/>
  <c r="G76" i="21"/>
  <c r="G75" i="21"/>
  <c r="G74" i="21"/>
  <c r="G73" i="21"/>
  <c r="E76" i="21"/>
  <c r="E75" i="21"/>
  <c r="E74" i="21"/>
  <c r="E73" i="21"/>
  <c r="G70" i="21"/>
  <c r="G69" i="21"/>
  <c r="G68" i="21"/>
  <c r="G67" i="21"/>
  <c r="E70" i="21"/>
  <c r="E69" i="21"/>
  <c r="E68" i="21"/>
  <c r="E67" i="21"/>
  <c r="G64" i="21"/>
  <c r="G63" i="21"/>
  <c r="G62" i="21"/>
  <c r="G61" i="21"/>
  <c r="E64" i="21"/>
  <c r="E63" i="21"/>
  <c r="E62" i="21"/>
  <c r="E61" i="21"/>
  <c r="G58" i="21"/>
  <c r="G57" i="21"/>
  <c r="G56" i="21"/>
  <c r="G55" i="21"/>
  <c r="E58" i="21"/>
  <c r="E57" i="21"/>
  <c r="E56" i="21"/>
  <c r="E55" i="21"/>
  <c r="G52" i="21"/>
  <c r="G51" i="21"/>
  <c r="G50" i="21"/>
  <c r="G49" i="21"/>
  <c r="E52" i="21"/>
  <c r="E51" i="21"/>
  <c r="E50" i="21"/>
  <c r="E49" i="21"/>
  <c r="B85" i="21"/>
  <c r="A79" i="21"/>
  <c r="B79" i="21"/>
  <c r="A49" i="21"/>
  <c r="B73" i="21"/>
  <c r="A73" i="21"/>
  <c r="B67" i="21"/>
  <c r="B61" i="21"/>
  <c r="B55" i="21"/>
  <c r="B49" i="21"/>
  <c r="E43" i="21"/>
  <c r="E42" i="21"/>
  <c r="E41" i="21"/>
  <c r="E40" i="21"/>
  <c r="E37" i="21"/>
  <c r="E36" i="21"/>
  <c r="E35" i="21"/>
  <c r="E34" i="21"/>
  <c r="E31" i="21"/>
  <c r="E30" i="21"/>
  <c r="E29" i="21"/>
  <c r="E28" i="21"/>
  <c r="E25" i="21"/>
  <c r="E24" i="21"/>
  <c r="E23" i="21"/>
  <c r="E22" i="21"/>
  <c r="E19" i="21"/>
  <c r="E18" i="21"/>
  <c r="E17" i="21"/>
  <c r="E16" i="21"/>
  <c r="E13" i="21"/>
  <c r="E12" i="21"/>
  <c r="E11" i="21"/>
  <c r="E10" i="21"/>
  <c r="E6" i="21"/>
  <c r="E5" i="21"/>
  <c r="E4" i="21"/>
  <c r="B28" i="21"/>
  <c r="A28" i="21"/>
  <c r="B22" i="21"/>
  <c r="B16" i="21"/>
  <c r="B4" i="21"/>
  <c r="B10" i="21"/>
  <c r="C29" i="21"/>
  <c r="C30" i="21"/>
  <c r="C31" i="21"/>
  <c r="C28" i="21"/>
  <c r="C13" i="21"/>
  <c r="C12" i="21"/>
  <c r="C11" i="21"/>
  <c r="C10" i="21"/>
  <c r="C34" i="21"/>
  <c r="C22" i="21"/>
  <c r="C35" i="21"/>
  <c r="C23" i="21"/>
  <c r="C36" i="21"/>
  <c r="C24" i="21"/>
  <c r="C25" i="21"/>
  <c r="C37" i="21"/>
  <c r="A5" i="2"/>
  <c r="A4" i="2"/>
  <c r="A93" i="21"/>
  <c r="A3" i="2"/>
  <c r="A34" i="21"/>
  <c r="A4" i="21"/>
  <c r="A48" i="21"/>
  <c r="E1" i="21"/>
  <c r="B34" i="21"/>
  <c r="B40" i="21"/>
  <c r="A3" i="21"/>
</calcChain>
</file>

<file path=xl/sharedStrings.xml><?xml version="1.0" encoding="utf-8"?>
<sst xmlns="http://schemas.openxmlformats.org/spreadsheetml/2006/main" count="2305" uniqueCount="49">
  <si>
    <t xml:space="preserve">Code inschrijver: </t>
  </si>
  <si>
    <t>Beoordeling</t>
  </si>
  <si>
    <t>&lt;MOTIVATIE&gt;</t>
  </si>
  <si>
    <t>PRINT:</t>
  </si>
  <si>
    <t>KOPIE:</t>
  </si>
  <si>
    <t>Behaalde punten zwart-wit</t>
  </si>
  <si>
    <t>Behaalde punten full color</t>
  </si>
  <si>
    <t xml:space="preserve">Totaal eindscore "proefafdrukken" </t>
  </si>
  <si>
    <t>KO</t>
  </si>
  <si>
    <t>Balken en teksten</t>
  </si>
  <si>
    <t>Grijswaarden</t>
  </si>
  <si>
    <t>Lichte tinten</t>
  </si>
  <si>
    <t>Felle tinten</t>
  </si>
  <si>
    <t>Teksten in kleur</t>
  </si>
  <si>
    <t>Algemeen</t>
  </si>
  <si>
    <t>Strepen</t>
  </si>
  <si>
    <t>dan eigen afdrukken</t>
  </si>
  <si>
    <t>met eigen afdrukken</t>
  </si>
  <si>
    <t>SCORE:</t>
  </si>
  <si>
    <t>Beter</t>
  </si>
  <si>
    <t>Vergelijkbaar</t>
  </si>
  <si>
    <t>Onacceptabel</t>
  </si>
  <si>
    <t>Behaalde waarde:</t>
  </si>
  <si>
    <t>Recht</t>
  </si>
  <si>
    <t>Kleur/contrast</t>
  </si>
  <si>
    <t>Logo</t>
  </si>
  <si>
    <t>&lt;&lt;motivatie PRINT FC&gt;&gt;</t>
  </si>
  <si>
    <t>&lt;&lt;motivatie KOPIE FC&gt;&gt;</t>
  </si>
  <si>
    <t>&lt;&lt;motivatie PRINT ZW&gt;&gt;</t>
  </si>
  <si>
    <t>&lt;&lt;motivatie KOPIE ZW&gt;&gt;</t>
  </si>
  <si>
    <t xml:space="preserve">Consensus </t>
  </si>
  <si>
    <t xml:space="preserve">Inschrijver </t>
  </si>
  <si>
    <t>Print ZW</t>
  </si>
  <si>
    <t>Kopie ZW</t>
  </si>
  <si>
    <t>Print FC</t>
  </si>
  <si>
    <t>Kopie FC</t>
  </si>
  <si>
    <t>Totaal waarde:</t>
  </si>
  <si>
    <t>Zeer matig</t>
  </si>
  <si>
    <t>Beoordeling Type 1: 
zwart-wit printer minimaal 20 PPM</t>
  </si>
  <si>
    <t>Beoordeling Type 2: 
zwart-wit MFP minimaal 20 PPM</t>
  </si>
  <si>
    <t>Beoordeling Type 3: 
full color MFP minimaal 20 PPM</t>
  </si>
  <si>
    <t>Beoordeling Type 4: 
zwart-wit MFP minimaal 45 PPM</t>
  </si>
  <si>
    <t>Beoordeling Type 5: 
full color MFP minimaal 45 PPM</t>
  </si>
  <si>
    <t>Beoordeling Type 6: 
full color MFP minimaal 60 PPM</t>
  </si>
  <si>
    <t xml:space="preserve"> </t>
  </si>
  <si>
    <t>Medewerker dienst ICT</t>
  </si>
  <si>
    <t>Medewerker facilitair</t>
  </si>
  <si>
    <t>Medewerker financiële administratie</t>
  </si>
  <si>
    <t>Medewerker reproafdeling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</si>
</sst>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10"/>
      <color indexed="8"/>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b/>
      <sz val="10"/>
      <name val="Verdana"/>
      <family val="2"/>
    </font>
    <font>
      <sz val="10"/>
      <name val="Verdana"/>
      <family val="2"/>
    </font>
    <font>
      <sz val="11"/>
      <color theme="0"/>
      <name val="Calibri"/>
      <family val="2"/>
      <scheme val="minor"/>
    </font>
    <font>
      <sz val="8"/>
      <name val="Verdana"/>
      <family val="2"/>
    </font>
    <font>
      <sz val="9"/>
      <color theme="1"/>
      <name val="Verdana"/>
      <family val="2"/>
    </font>
    <font>
      <b/>
      <sz val="11"/>
      <color indexed="8"/>
      <name val="Verdana"/>
      <family val="2"/>
    </font>
    <font>
      <b/>
      <sz val="12"/>
      <color theme="0"/>
      <name val="Verdana"/>
      <family val="2"/>
    </font>
    <font>
      <b/>
      <sz val="16"/>
      <color theme="1"/>
      <name val="Calibri"/>
      <family val="2"/>
      <scheme val="minor"/>
    </font>
    <font>
      <b/>
      <sz val="10"/>
      <color theme="1"/>
      <name val="Verdana"/>
      <family val="2"/>
    </font>
    <font>
      <sz val="8"/>
      <name val="Calibri"/>
      <family val="2"/>
      <scheme val="minor"/>
    </font>
    <font>
      <b/>
      <sz val="12"/>
      <color theme="1"/>
      <name val="Verdana"/>
      <family val="2"/>
    </font>
    <font>
      <sz val="11"/>
      <color theme="1"/>
      <name val="Verdana"/>
      <family val="2"/>
    </font>
    <font>
      <b/>
      <sz val="14"/>
      <color theme="1"/>
      <name val="Verdana"/>
      <family val="2"/>
    </font>
    <font>
      <b/>
      <i/>
      <sz val="8"/>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b/>
      <sz val="18"/>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top style="thin">
        <color auto="1"/>
      </top>
      <bottom style="medium">
        <color auto="1"/>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8"/>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indexed="64"/>
      </right>
      <top/>
      <bottom style="thin">
        <color indexed="64"/>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top style="thin">
        <color auto="1"/>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right/>
      <top style="thin">
        <color indexed="8"/>
      </top>
      <bottom/>
      <diagonal/>
    </border>
    <border>
      <left style="thin">
        <color indexed="64"/>
      </left>
      <right/>
      <top style="thin">
        <color auto="1"/>
      </top>
      <bottom style="thin">
        <color indexed="8"/>
      </bottom>
      <diagonal/>
    </border>
    <border>
      <left/>
      <right style="thin">
        <color indexed="64"/>
      </right>
      <top style="thin">
        <color indexed="64"/>
      </top>
      <bottom style="thin">
        <color indexed="64"/>
      </bottom>
      <diagonal/>
    </border>
    <border>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s>
  <cellStyleXfs count="9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78">
    <xf numFmtId="0" fontId="0" fillId="0" borderId="0" xfId="0"/>
    <xf numFmtId="0" fontId="13" fillId="0" borderId="0" xfId="0" quotePrefix="1" applyFont="1"/>
    <xf numFmtId="0" fontId="8" fillId="3" borderId="9" xfId="0" applyFont="1" applyFill="1" applyBorder="1" applyAlignment="1" applyProtection="1">
      <alignment horizontal="center" vertical="center" wrapText="1"/>
    </xf>
    <xf numFmtId="0" fontId="0" fillId="0" borderId="0" xfId="0" applyFont="1"/>
    <xf numFmtId="0" fontId="0" fillId="0" borderId="0" xfId="0" applyAlignment="1">
      <alignment wrapText="1"/>
    </xf>
    <xf numFmtId="0" fontId="4" fillId="3" borderId="9" xfId="0" applyFont="1" applyFill="1" applyBorder="1" applyAlignment="1" applyProtection="1">
      <alignment vertical="center" wrapText="1"/>
    </xf>
    <xf numFmtId="0" fontId="0" fillId="3" borderId="0" xfId="0" applyFill="1" applyAlignment="1" applyProtection="1">
      <alignment wrapText="1"/>
    </xf>
    <xf numFmtId="0" fontId="2" fillId="3" borderId="9" xfId="0" applyFont="1" applyFill="1" applyBorder="1" applyAlignment="1" applyProtection="1">
      <alignment horizontal="center" vertical="center" wrapText="1"/>
    </xf>
    <xf numFmtId="0" fontId="18" fillId="3" borderId="17" xfId="0" applyFont="1" applyFill="1" applyBorder="1" applyAlignment="1">
      <alignment vertical="center" wrapText="1"/>
    </xf>
    <xf numFmtId="0" fontId="19" fillId="3" borderId="7" xfId="0" applyFont="1" applyFill="1" applyBorder="1" applyAlignment="1">
      <alignment vertical="center" textRotation="255" wrapText="1"/>
    </xf>
    <xf numFmtId="0" fontId="21" fillId="4" borderId="15" xfId="0" applyFont="1" applyFill="1" applyBorder="1" applyAlignment="1">
      <alignment horizontal="center" vertical="center"/>
    </xf>
    <xf numFmtId="0" fontId="7" fillId="6" borderId="20" xfId="0" applyFont="1" applyFill="1" applyBorder="1" applyAlignment="1">
      <alignment vertical="center" wrapText="1"/>
    </xf>
    <xf numFmtId="0" fontId="22" fillId="6" borderId="1" xfId="0" applyFont="1" applyFill="1" applyBorder="1"/>
    <xf numFmtId="0" fontId="7" fillId="7" borderId="1" xfId="0" applyFont="1" applyFill="1" applyBorder="1" applyAlignment="1">
      <alignment vertical="center" wrapText="1"/>
    </xf>
    <xf numFmtId="0" fontId="7" fillId="7" borderId="20" xfId="0" applyFont="1" applyFill="1" applyBorder="1" applyAlignment="1">
      <alignment vertical="center" wrapText="1"/>
    </xf>
    <xf numFmtId="0" fontId="0" fillId="7" borderId="1" xfId="0" applyFill="1" applyBorder="1" applyAlignment="1">
      <alignment horizontal="center"/>
    </xf>
    <xf numFmtId="3" fontId="0" fillId="7" borderId="1" xfId="0" applyNumberFormat="1" applyFill="1" applyBorder="1" applyAlignment="1">
      <alignment horizontal="center"/>
    </xf>
    <xf numFmtId="4" fontId="14" fillId="4" borderId="1" xfId="0" applyNumberFormat="1" applyFont="1" applyFill="1" applyBorder="1" applyAlignment="1">
      <alignment horizontal="center" vertical="center" wrapText="1"/>
    </xf>
    <xf numFmtId="0" fontId="0" fillId="3" borderId="0" xfId="0" applyFill="1" applyAlignment="1">
      <alignment wrapText="1"/>
    </xf>
    <xf numFmtId="0" fontId="0" fillId="0" borderId="0" xfId="0" applyAlignment="1">
      <alignment horizontal="center" wrapText="1"/>
    </xf>
    <xf numFmtId="0" fontId="5" fillId="0" borderId="0" xfId="0" applyFont="1" applyAlignment="1">
      <alignment wrapText="1"/>
    </xf>
    <xf numFmtId="3" fontId="5" fillId="7" borderId="7" xfId="0" applyNumberFormat="1" applyFont="1" applyFill="1" applyBorder="1" applyAlignment="1">
      <alignment horizontal="center" vertical="center" wrapText="1"/>
    </xf>
    <xf numFmtId="0" fontId="8" fillId="2" borderId="24" xfId="0" applyFont="1" applyFill="1" applyBorder="1" applyAlignment="1" applyProtection="1">
      <alignment horizontal="center" vertical="center" wrapText="1"/>
      <protection locked="0"/>
    </xf>
    <xf numFmtId="0" fontId="8" fillId="6" borderId="27" xfId="0" applyFont="1" applyFill="1" applyBorder="1" applyAlignment="1" applyProtection="1">
      <alignment horizontal="center" vertical="center" wrapText="1"/>
      <protection locked="0"/>
    </xf>
    <xf numFmtId="0" fontId="3" fillId="6" borderId="28" xfId="0" applyFont="1" applyFill="1" applyBorder="1" applyAlignment="1">
      <alignment vertical="center" wrapText="1"/>
    </xf>
    <xf numFmtId="0" fontId="3" fillId="6" borderId="29" xfId="0" applyFont="1" applyFill="1" applyBorder="1" applyAlignment="1">
      <alignment horizontal="center" vertical="center" wrapText="1"/>
    </xf>
    <xf numFmtId="0" fontId="1" fillId="4" borderId="30" xfId="0" applyFont="1" applyFill="1" applyBorder="1" applyAlignment="1">
      <alignment horizontal="left" vertical="center" wrapText="1"/>
    </xf>
    <xf numFmtId="0" fontId="25" fillId="4" borderId="22" xfId="0" applyFont="1" applyFill="1" applyBorder="1" applyAlignment="1">
      <alignment horizontal="center" vertical="center" wrapText="1"/>
    </xf>
    <xf numFmtId="0" fontId="12" fillId="9" borderId="31" xfId="0" applyFont="1" applyFill="1" applyBorder="1" applyAlignment="1">
      <alignment horizontal="left" vertical="center" wrapText="1"/>
    </xf>
    <xf numFmtId="0" fontId="19" fillId="6" borderId="32" xfId="0" applyFont="1" applyFill="1" applyBorder="1" applyAlignment="1">
      <alignment horizontal="left" vertical="center" wrapText="1"/>
    </xf>
    <xf numFmtId="3" fontId="11" fillId="6" borderId="33" xfId="0" applyNumberFormat="1" applyFont="1" applyFill="1" applyBorder="1" applyAlignment="1">
      <alignment horizontal="center" vertical="center" wrapText="1"/>
    </xf>
    <xf numFmtId="0" fontId="1" fillId="3" borderId="0" xfId="0" applyFont="1" applyFill="1" applyBorder="1" applyAlignment="1">
      <alignment horizontal="center" vertical="center" wrapText="1"/>
    </xf>
    <xf numFmtId="4" fontId="14" fillId="4" borderId="11" xfId="0" applyNumberFormat="1" applyFont="1" applyFill="1" applyBorder="1" applyAlignment="1">
      <alignment horizontal="center" vertical="center" wrapText="1"/>
    </xf>
    <xf numFmtId="0" fontId="8" fillId="6" borderId="25" xfId="0" applyFont="1" applyFill="1" applyBorder="1" applyAlignment="1" applyProtection="1">
      <alignment horizontal="center" vertical="center" wrapText="1"/>
      <protection locked="0"/>
    </xf>
    <xf numFmtId="0" fontId="8" fillId="6" borderId="8" xfId="0" applyNumberFormat="1" applyFont="1" applyFill="1" applyBorder="1" applyAlignment="1" applyProtection="1">
      <alignment horizontal="center" vertical="center" wrapText="1"/>
    </xf>
    <xf numFmtId="0" fontId="17" fillId="8" borderId="22" xfId="0" applyFont="1" applyFill="1" applyBorder="1" applyAlignment="1">
      <alignment horizontal="center" vertical="center" wrapText="1"/>
    </xf>
    <xf numFmtId="0" fontId="26" fillId="0" borderId="0" xfId="0" applyFont="1" applyAlignment="1">
      <alignment horizontal="center" wrapText="1"/>
    </xf>
    <xf numFmtId="0" fontId="19" fillId="0" borderId="0" xfId="0" applyFont="1" applyAlignment="1">
      <alignment textRotation="255" wrapText="1"/>
    </xf>
    <xf numFmtId="0" fontId="19" fillId="3" borderId="0" xfId="0" applyFont="1" applyFill="1" applyAlignment="1">
      <alignment textRotation="255" wrapText="1"/>
    </xf>
    <xf numFmtId="0" fontId="7" fillId="5" borderId="1" xfId="0" applyFont="1" applyFill="1" applyBorder="1" applyAlignment="1">
      <alignment horizontal="center" vertical="center" wrapText="1"/>
    </xf>
    <xf numFmtId="4" fontId="14" fillId="5" borderId="1" xfId="0" applyNumberFormat="1" applyFont="1" applyFill="1" applyBorder="1" applyAlignment="1">
      <alignment horizontal="center" vertical="center" wrapText="1"/>
    </xf>
    <xf numFmtId="4" fontId="14" fillId="5" borderId="11" xfId="0" applyNumberFormat="1" applyFont="1" applyFill="1" applyBorder="1" applyAlignment="1">
      <alignment horizontal="center" vertical="center" wrapText="1"/>
    </xf>
    <xf numFmtId="0" fontId="19" fillId="0" borderId="0" xfId="0" applyFont="1" applyFill="1" applyAlignment="1">
      <alignment textRotation="255" wrapText="1"/>
    </xf>
    <xf numFmtId="0" fontId="26" fillId="0" borderId="0" xfId="0" applyFont="1" applyFill="1" applyAlignment="1">
      <alignment horizontal="center" wrapText="1"/>
    </xf>
    <xf numFmtId="0" fontId="0" fillId="0" borderId="0" xfId="0" applyFill="1" applyAlignment="1">
      <alignment horizontal="center" wrapText="1"/>
    </xf>
    <xf numFmtId="0" fontId="0" fillId="0" borderId="0" xfId="0" applyFill="1" applyAlignment="1" applyProtection="1">
      <alignment wrapText="1"/>
    </xf>
    <xf numFmtId="0" fontId="0" fillId="0" borderId="0" xfId="0" applyFill="1" applyAlignment="1">
      <alignment wrapText="1"/>
    </xf>
    <xf numFmtId="0" fontId="0" fillId="0" borderId="0" xfId="0" applyAlignment="1">
      <alignment horizontal="left" wrapText="1"/>
    </xf>
    <xf numFmtId="0" fontId="28" fillId="6" borderId="3" xfId="0" applyFont="1" applyFill="1" applyBorder="1" applyAlignment="1" applyProtection="1">
      <alignment horizontal="left" vertical="center" wrapText="1"/>
      <protection locked="0"/>
    </xf>
    <xf numFmtId="0" fontId="29" fillId="3" borderId="0" xfId="0" applyFont="1" applyFill="1" applyAlignment="1">
      <alignment horizontal="left" vertical="center" wrapText="1"/>
    </xf>
    <xf numFmtId="0" fontId="4" fillId="3" borderId="14" xfId="0" applyFont="1" applyFill="1" applyBorder="1" applyAlignment="1">
      <alignment vertical="center" wrapText="1"/>
    </xf>
    <xf numFmtId="0" fontId="4" fillId="3" borderId="0" xfId="0" applyFont="1" applyFill="1" applyAlignment="1">
      <alignment vertical="center" wrapText="1"/>
    </xf>
    <xf numFmtId="0" fontId="23" fillId="4" borderId="24" xfId="0" applyFont="1" applyFill="1" applyBorder="1" applyAlignment="1">
      <alignment vertical="center" wrapText="1"/>
    </xf>
    <xf numFmtId="0" fontId="4" fillId="3" borderId="9" xfId="0" applyFont="1" applyFill="1" applyBorder="1" applyAlignment="1">
      <alignment vertical="center" wrapText="1"/>
    </xf>
    <xf numFmtId="0" fontId="4" fillId="4" borderId="14" xfId="0" applyFont="1" applyFill="1" applyBorder="1" applyAlignment="1">
      <alignment vertical="center" wrapText="1"/>
    </xf>
    <xf numFmtId="0" fontId="1" fillId="8" borderId="6" xfId="0" applyFont="1" applyFill="1" applyBorder="1" applyAlignment="1">
      <alignment horizontal="left" vertical="center" wrapText="1"/>
    </xf>
    <xf numFmtId="0" fontId="8" fillId="6" borderId="24" xfId="0" applyFont="1" applyFill="1" applyBorder="1" applyAlignment="1">
      <alignment horizontal="center" vertical="center" wrapText="1"/>
    </xf>
    <xf numFmtId="0" fontId="8" fillId="2" borderId="19" xfId="0" applyFont="1" applyFill="1" applyBorder="1" applyAlignment="1" applyProtection="1">
      <alignment horizontal="center" vertical="center" wrapText="1"/>
      <protection locked="0"/>
    </xf>
    <xf numFmtId="0" fontId="1" fillId="8" borderId="8" xfId="0" applyFont="1" applyFill="1" applyBorder="1" applyAlignment="1">
      <alignment horizontal="left" vertical="center" wrapText="1"/>
    </xf>
    <xf numFmtId="0" fontId="1" fillId="8" borderId="4" xfId="0" applyFont="1" applyFill="1" applyBorder="1" applyAlignment="1">
      <alignment vertical="center" wrapText="1"/>
    </xf>
    <xf numFmtId="0" fontId="18" fillId="3" borderId="0" xfId="0" applyFont="1" applyFill="1" applyAlignment="1">
      <alignment vertical="center" wrapText="1"/>
    </xf>
    <xf numFmtId="0" fontId="1" fillId="8" borderId="5" xfId="0" applyFont="1" applyFill="1" applyBorder="1" applyAlignment="1">
      <alignment vertical="center" wrapText="1"/>
    </xf>
    <xf numFmtId="0" fontId="0" fillId="3" borderId="0" xfId="0" applyFill="1" applyAlignment="1">
      <alignment horizontal="left" wrapText="1"/>
    </xf>
    <xf numFmtId="0" fontId="4" fillId="4" borderId="16" xfId="0" applyFont="1" applyFill="1" applyBorder="1" applyAlignment="1">
      <alignment vertical="center" wrapText="1"/>
    </xf>
    <xf numFmtId="0" fontId="1" fillId="8" borderId="36"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0" fillId="0" borderId="0" xfId="0" applyBorder="1" applyAlignment="1">
      <alignment wrapText="1"/>
    </xf>
    <xf numFmtId="0" fontId="8" fillId="2" borderId="39" xfId="0" applyFont="1" applyFill="1" applyBorder="1" applyAlignment="1" applyProtection="1">
      <alignment horizontal="center" vertical="center" wrapText="1"/>
      <protection locked="0"/>
    </xf>
    <xf numFmtId="0" fontId="1" fillId="8" borderId="41" xfId="0" applyFont="1" applyFill="1" applyBorder="1" applyAlignment="1">
      <alignment vertical="center" wrapText="1"/>
    </xf>
    <xf numFmtId="0" fontId="1" fillId="8" borderId="36" xfId="0" applyFont="1" applyFill="1" applyBorder="1" applyAlignment="1">
      <alignment vertical="center" wrapText="1"/>
    </xf>
    <xf numFmtId="0" fontId="1" fillId="8" borderId="21" xfId="0" applyFont="1" applyFill="1" applyBorder="1" applyAlignment="1">
      <alignment vertical="center" wrapText="1"/>
    </xf>
    <xf numFmtId="0" fontId="1" fillId="8" borderId="42" xfId="0" applyFont="1" applyFill="1" applyBorder="1" applyAlignment="1">
      <alignment vertical="center" wrapText="1"/>
    </xf>
    <xf numFmtId="0" fontId="1" fillId="8" borderId="0" xfId="0" applyFont="1" applyFill="1" applyBorder="1" applyAlignment="1">
      <alignment vertical="center" wrapText="1"/>
    </xf>
    <xf numFmtId="0" fontId="1" fillId="8" borderId="40" xfId="0" applyFont="1" applyFill="1" applyBorder="1" applyAlignment="1">
      <alignment vertical="center" wrapText="1"/>
    </xf>
    <xf numFmtId="0" fontId="4" fillId="4" borderId="40" xfId="0" applyFont="1" applyFill="1" applyBorder="1" applyAlignment="1">
      <alignment vertical="center" wrapText="1"/>
    </xf>
    <xf numFmtId="0" fontId="4" fillId="4" borderId="42" xfId="0" applyFont="1" applyFill="1" applyBorder="1" applyAlignment="1">
      <alignment vertical="center" wrapText="1"/>
    </xf>
    <xf numFmtId="0" fontId="1" fillId="8" borderId="42" xfId="0" applyFont="1" applyFill="1" applyBorder="1" applyAlignment="1">
      <alignment horizontal="left" vertical="center" wrapText="1"/>
    </xf>
    <xf numFmtId="0" fontId="1" fillId="8" borderId="43" xfId="0" applyFont="1" applyFill="1" applyBorder="1" applyAlignment="1">
      <alignment vertical="center" wrapText="1"/>
    </xf>
    <xf numFmtId="0" fontId="1" fillId="8" borderId="45" xfId="0" applyFont="1" applyFill="1" applyBorder="1" applyAlignment="1">
      <alignment vertical="center" wrapText="1"/>
    </xf>
    <xf numFmtId="0" fontId="1" fillId="8" borderId="46" xfId="0" applyFont="1" applyFill="1" applyBorder="1" applyAlignment="1">
      <alignment vertical="center" wrapText="1"/>
    </xf>
    <xf numFmtId="0" fontId="1" fillId="8" borderId="38" xfId="0" applyFont="1" applyFill="1" applyBorder="1" applyAlignment="1">
      <alignment vertical="center" wrapText="1"/>
    </xf>
    <xf numFmtId="0" fontId="1" fillId="8" borderId="47" xfId="0" applyFont="1" applyFill="1" applyBorder="1" applyAlignment="1">
      <alignment vertical="center" wrapText="1"/>
    </xf>
    <xf numFmtId="0" fontId="1" fillId="8" borderId="24" xfId="0" applyFont="1" applyFill="1" applyBorder="1" applyAlignment="1">
      <alignment vertical="center" wrapText="1"/>
    </xf>
    <xf numFmtId="0" fontId="16" fillId="6" borderId="22" xfId="0" applyFont="1" applyFill="1" applyBorder="1" applyAlignment="1">
      <alignment horizontal="center" vertical="center" wrapText="1"/>
    </xf>
    <xf numFmtId="0" fontId="24" fillId="6" borderId="22" xfId="0" applyFont="1" applyFill="1" applyBorder="1" applyAlignment="1">
      <alignment horizontal="center" vertical="center" wrapText="1"/>
    </xf>
    <xf numFmtId="0" fontId="24" fillId="6" borderId="19" xfId="0" applyFont="1" applyFill="1" applyBorder="1" applyAlignment="1">
      <alignment horizontal="center" vertical="center" wrapText="1"/>
    </xf>
    <xf numFmtId="0" fontId="8" fillId="3" borderId="0" xfId="0" applyFont="1" applyFill="1" applyBorder="1" applyAlignment="1" applyProtection="1">
      <alignment horizontal="center" vertical="center" wrapText="1"/>
    </xf>
    <xf numFmtId="0" fontId="8" fillId="3" borderId="0" xfId="0" applyNumberFormat="1" applyFont="1" applyFill="1" applyBorder="1" applyAlignment="1" applyProtection="1">
      <alignment horizontal="center" vertical="center" wrapText="1"/>
    </xf>
    <xf numFmtId="4" fontId="14" fillId="4" borderId="23" xfId="0" applyNumberFormat="1" applyFont="1" applyFill="1" applyBorder="1" applyAlignment="1">
      <alignment horizontal="center" vertical="center" wrapText="1"/>
    </xf>
    <xf numFmtId="0" fontId="8" fillId="3" borderId="8" xfId="0" applyFont="1" applyFill="1" applyBorder="1" applyAlignment="1" applyProtection="1">
      <alignment horizontal="center" vertical="center" wrapText="1"/>
    </xf>
    <xf numFmtId="4" fontId="14" fillId="3" borderId="0" xfId="0" applyNumberFormat="1" applyFont="1" applyFill="1" applyBorder="1" applyAlignment="1">
      <alignment horizontal="center" vertical="center" wrapText="1"/>
    </xf>
    <xf numFmtId="4" fontId="14" fillId="5" borderId="23" xfId="0" applyNumberFormat="1" applyFont="1" applyFill="1" applyBorder="1" applyAlignment="1">
      <alignment horizontal="center" vertical="center" wrapText="1"/>
    </xf>
    <xf numFmtId="0" fontId="24" fillId="8" borderId="22" xfId="0" applyFont="1" applyFill="1" applyBorder="1" applyAlignment="1">
      <alignment horizontal="center" vertical="center" wrapText="1"/>
    </xf>
    <xf numFmtId="2" fontId="8" fillId="6" borderId="26" xfId="0" applyNumberFormat="1" applyFont="1" applyFill="1" applyBorder="1" applyAlignment="1" applyProtection="1">
      <alignment horizontal="center" vertical="center" wrapText="1"/>
    </xf>
    <xf numFmtId="0" fontId="12" fillId="9" borderId="50" xfId="0" applyFont="1" applyFill="1" applyBorder="1" applyAlignment="1">
      <alignment horizontal="left" vertical="center" wrapText="1"/>
    </xf>
    <xf numFmtId="3" fontId="5" fillId="7" borderId="51" xfId="0" applyNumberFormat="1" applyFont="1" applyFill="1" applyBorder="1" applyAlignment="1">
      <alignment horizontal="center" vertical="center" wrapText="1"/>
    </xf>
    <xf numFmtId="0" fontId="0" fillId="0" borderId="0" xfId="0" applyFont="1" applyAlignment="1">
      <alignment horizontal="center" vertical="center" wrapText="1"/>
    </xf>
    <xf numFmtId="0" fontId="7" fillId="5" borderId="48" xfId="0" applyFont="1" applyFill="1" applyBorder="1" applyAlignment="1">
      <alignment horizontal="left" vertical="center" wrapText="1"/>
    </xf>
    <xf numFmtId="0" fontId="7" fillId="5" borderId="46" xfId="0" applyFont="1" applyFill="1" applyBorder="1" applyAlignment="1">
      <alignment horizontal="left" vertical="center" wrapText="1"/>
    </xf>
    <xf numFmtId="0" fontId="21" fillId="4" borderId="10" xfId="0" applyFont="1" applyFill="1" applyBorder="1" applyAlignment="1">
      <alignment horizontal="center" vertical="center" wrapText="1"/>
    </xf>
    <xf numFmtId="0" fontId="21" fillId="4" borderId="12" xfId="0" applyFont="1" applyFill="1" applyBorder="1" applyAlignment="1">
      <alignment horizontal="center" vertical="center" wrapText="1"/>
    </xf>
    <xf numFmtId="0" fontId="21" fillId="4" borderId="13" xfId="0" applyFont="1" applyFill="1" applyBorder="1" applyAlignment="1">
      <alignment horizontal="center" vertical="center"/>
    </xf>
    <xf numFmtId="0" fontId="21" fillId="4" borderId="12" xfId="0" applyFont="1" applyFill="1" applyBorder="1" applyAlignment="1">
      <alignment horizontal="center" vertical="center"/>
    </xf>
    <xf numFmtId="0" fontId="8" fillId="6" borderId="37"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52" xfId="0" applyFont="1" applyFill="1" applyBorder="1" applyAlignment="1">
      <alignment horizontal="center" vertical="center" wrapText="1"/>
    </xf>
    <xf numFmtId="0" fontId="8" fillId="6" borderId="53"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0"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8" borderId="16"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2" fillId="7" borderId="24" xfId="0" applyFont="1" applyFill="1" applyBorder="1" applyAlignment="1" applyProtection="1">
      <alignment horizontal="center" vertical="center" wrapText="1"/>
      <protection locked="0"/>
    </xf>
    <xf numFmtId="0" fontId="2" fillId="7" borderId="19" xfId="0" applyFont="1" applyFill="1" applyBorder="1" applyAlignment="1" applyProtection="1">
      <alignment horizontal="center" vertical="center" wrapText="1"/>
      <protection locked="0"/>
    </xf>
    <xf numFmtId="0" fontId="18" fillId="8" borderId="15" xfId="0" applyFont="1" applyFill="1" applyBorder="1" applyAlignment="1">
      <alignment horizontal="center" vertical="center" wrapText="1"/>
    </xf>
    <xf numFmtId="0" fontId="18" fillId="8" borderId="10" xfId="0" applyFont="1" applyFill="1" applyBorder="1" applyAlignment="1">
      <alignment horizontal="center" vertical="center" wrapText="1"/>
    </xf>
    <xf numFmtId="0" fontId="15" fillId="9" borderId="35" xfId="0" applyFont="1" applyFill="1" applyBorder="1" applyAlignment="1">
      <alignment horizontal="center" vertical="center" wrapText="1"/>
    </xf>
    <xf numFmtId="0" fontId="18" fillId="8" borderId="34" xfId="0" applyFont="1" applyFill="1" applyBorder="1" applyAlignment="1">
      <alignment horizontal="center" vertical="center" wrapText="1"/>
    </xf>
    <xf numFmtId="0" fontId="15" fillId="9" borderId="8" xfId="0" applyFont="1" applyFill="1" applyBorder="1" applyAlignment="1">
      <alignment horizontal="center" vertical="center"/>
    </xf>
    <xf numFmtId="0" fontId="15" fillId="9" borderId="27" xfId="0" applyFont="1" applyFill="1" applyBorder="1" applyAlignment="1">
      <alignment horizontal="center" vertical="center"/>
    </xf>
    <xf numFmtId="0" fontId="15" fillId="9" borderId="27"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15" fillId="9" borderId="37" xfId="0" applyFont="1" applyFill="1" applyBorder="1" applyAlignment="1">
      <alignment horizontal="center" vertical="center" wrapText="1"/>
    </xf>
    <xf numFmtId="0" fontId="15" fillId="9" borderId="36"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2" fillId="7" borderId="39" xfId="0" applyFont="1" applyFill="1" applyBorder="1" applyAlignment="1" applyProtection="1">
      <alignment horizontal="center" vertical="center" wrapText="1"/>
      <protection locked="0"/>
    </xf>
    <xf numFmtId="0" fontId="15" fillId="9" borderId="35" xfId="0" applyFont="1" applyFill="1" applyBorder="1" applyAlignment="1">
      <alignment horizontal="center" vertical="center"/>
    </xf>
    <xf numFmtId="0" fontId="28" fillId="6" borderId="18" xfId="0" applyFont="1" applyFill="1" applyBorder="1" applyAlignment="1" applyProtection="1">
      <alignment horizontal="center" vertical="center"/>
      <protection locked="0"/>
    </xf>
    <xf numFmtId="0" fontId="15" fillId="9" borderId="37" xfId="0" applyFont="1" applyFill="1" applyBorder="1" applyAlignment="1">
      <alignment horizontal="center" vertical="center"/>
    </xf>
    <xf numFmtId="0" fontId="15" fillId="9" borderId="2" xfId="0" applyFont="1" applyFill="1" applyBorder="1" applyAlignment="1">
      <alignment horizontal="center" vertical="center"/>
    </xf>
    <xf numFmtId="0" fontId="18" fillId="8" borderId="7" xfId="0" applyFont="1" applyFill="1" applyBorder="1" applyAlignment="1">
      <alignment horizontal="center" vertical="center"/>
    </xf>
    <xf numFmtId="0" fontId="18" fillId="8" borderId="9" xfId="0" applyFont="1" applyFill="1" applyBorder="1" applyAlignment="1">
      <alignment horizontal="center" vertical="center"/>
    </xf>
    <xf numFmtId="0" fontId="18" fillId="8" borderId="23" xfId="0" applyFont="1" applyFill="1" applyBorder="1" applyAlignment="1">
      <alignment horizontal="center" vertical="center"/>
    </xf>
    <xf numFmtId="0" fontId="15" fillId="9" borderId="14" xfId="0" applyFont="1" applyFill="1" applyBorder="1" applyAlignment="1">
      <alignment horizontal="center" vertical="center"/>
    </xf>
    <xf numFmtId="0" fontId="15" fillId="9" borderId="21" xfId="0" applyFont="1" applyFill="1" applyBorder="1" applyAlignment="1">
      <alignment horizontal="center" vertical="center"/>
    </xf>
    <xf numFmtId="0" fontId="18" fillId="8" borderId="36" xfId="0" applyFont="1" applyFill="1" applyBorder="1" applyAlignment="1">
      <alignment horizontal="center" vertical="center" wrapText="1"/>
    </xf>
    <xf numFmtId="0" fontId="15" fillId="9" borderId="44" xfId="0" applyFont="1" applyFill="1" applyBorder="1" applyAlignment="1">
      <alignment horizontal="center" vertical="center"/>
    </xf>
    <xf numFmtId="0" fontId="15" fillId="9" borderId="0" xfId="0" applyFont="1" applyFill="1" applyBorder="1" applyAlignment="1">
      <alignment horizontal="center" vertical="center"/>
    </xf>
    <xf numFmtId="4" fontId="14" fillId="6" borderId="36" xfId="0" applyNumberFormat="1" applyFont="1" applyFill="1" applyBorder="1" applyAlignment="1">
      <alignment horizontal="center" vertical="center" wrapText="1"/>
    </xf>
    <xf numFmtId="0" fontId="3" fillId="6" borderId="48" xfId="0" applyFont="1" applyFill="1" applyBorder="1" applyAlignment="1">
      <alignment horizontal="center" vertical="center" wrapText="1"/>
    </xf>
    <xf numFmtId="0" fontId="3" fillId="6" borderId="49" xfId="0" applyFont="1" applyFill="1" applyBorder="1" applyAlignment="1">
      <alignment horizontal="center" vertical="center" wrapText="1"/>
    </xf>
    <xf numFmtId="0" fontId="3" fillId="6" borderId="46" xfId="0" applyFont="1" applyFill="1" applyBorder="1" applyAlignment="1">
      <alignment horizontal="center" vertical="center" wrapText="1"/>
    </xf>
    <xf numFmtId="3" fontId="30" fillId="8" borderId="48" xfId="0" applyNumberFormat="1" applyFont="1" applyFill="1" applyBorder="1" applyAlignment="1" applyProtection="1">
      <alignment horizontal="center" vertical="center" wrapText="1"/>
    </xf>
    <xf numFmtId="3" fontId="30" fillId="8" borderId="49" xfId="0" applyNumberFormat="1" applyFont="1" applyFill="1" applyBorder="1" applyAlignment="1" applyProtection="1">
      <alignment horizontal="center" vertical="center" wrapText="1"/>
    </xf>
    <xf numFmtId="3" fontId="30" fillId="8" borderId="46" xfId="0" applyNumberFormat="1" applyFont="1" applyFill="1" applyBorder="1" applyAlignment="1" applyProtection="1">
      <alignment horizontal="center" vertical="center" wrapText="1"/>
    </xf>
    <xf numFmtId="0" fontId="19" fillId="8" borderId="7" xfId="0" applyFont="1" applyFill="1" applyBorder="1" applyAlignment="1">
      <alignment horizontal="center" vertical="center" textRotation="255" wrapText="1"/>
    </xf>
    <xf numFmtId="0" fontId="19" fillId="8" borderId="9" xfId="0" applyFont="1" applyFill="1" applyBorder="1" applyAlignment="1">
      <alignment horizontal="center" vertical="center" textRotation="255" wrapText="1"/>
    </xf>
    <xf numFmtId="0" fontId="19" fillId="8" borderId="23" xfId="0" applyFont="1" applyFill="1" applyBorder="1" applyAlignment="1">
      <alignment horizontal="center" vertical="center" textRotation="255" wrapText="1"/>
    </xf>
    <xf numFmtId="0" fontId="25" fillId="9" borderId="7" xfId="0" applyFont="1" applyFill="1" applyBorder="1" applyAlignment="1">
      <alignment horizontal="center" vertical="center" wrapText="1"/>
    </xf>
    <xf numFmtId="0" fontId="25" fillId="9" borderId="9" xfId="0" applyFont="1" applyFill="1" applyBorder="1" applyAlignment="1">
      <alignment horizontal="center" vertical="center" wrapText="1"/>
    </xf>
    <xf numFmtId="0" fontId="25" fillId="9" borderId="23" xfId="0" applyFont="1" applyFill="1" applyBorder="1" applyAlignment="1">
      <alignment horizontal="center" vertical="center" wrapText="1"/>
    </xf>
    <xf numFmtId="0" fontId="27" fillId="6" borderId="48" xfId="0" applyFont="1" applyFill="1" applyBorder="1" applyAlignment="1">
      <alignment horizontal="left" vertical="center" wrapText="1"/>
    </xf>
    <xf numFmtId="0" fontId="27" fillId="6" borderId="49" xfId="0" applyFont="1" applyFill="1" applyBorder="1" applyAlignment="1">
      <alignment horizontal="left" vertical="center" wrapText="1"/>
    </xf>
    <xf numFmtId="0" fontId="8" fillId="4" borderId="48" xfId="0" applyFont="1" applyFill="1" applyBorder="1" applyAlignment="1" applyProtection="1">
      <alignment horizontal="center" vertical="center" wrapText="1"/>
    </xf>
    <xf numFmtId="0" fontId="8" fillId="4" borderId="49" xfId="0" applyFont="1" applyFill="1" applyBorder="1" applyAlignment="1" applyProtection="1">
      <alignment horizontal="center" vertical="center" wrapText="1"/>
    </xf>
    <xf numFmtId="0" fontId="8" fillId="4" borderId="46" xfId="0" applyFont="1" applyFill="1" applyBorder="1" applyAlignment="1" applyProtection="1">
      <alignment horizontal="center" vertical="center" wrapText="1"/>
    </xf>
    <xf numFmtId="0" fontId="1" fillId="4" borderId="48" xfId="0" applyFont="1" applyFill="1" applyBorder="1" applyAlignment="1">
      <alignment horizontal="center" vertical="center" wrapText="1"/>
    </xf>
    <xf numFmtId="0" fontId="1" fillId="4" borderId="49" xfId="0" applyFont="1" applyFill="1" applyBorder="1" applyAlignment="1">
      <alignment horizontal="center" vertical="center" wrapText="1"/>
    </xf>
    <xf numFmtId="0" fontId="1" fillId="4" borderId="46" xfId="0" applyFont="1" applyFill="1" applyBorder="1" applyAlignment="1">
      <alignment horizontal="center" vertical="center" wrapText="1"/>
    </xf>
    <xf numFmtId="0" fontId="19" fillId="8" borderId="7" xfId="0" applyFont="1" applyFill="1" applyBorder="1" applyAlignment="1">
      <alignment horizontal="center" vertical="center" textRotation="255"/>
    </xf>
    <xf numFmtId="0" fontId="19" fillId="8" borderId="9" xfId="0" applyFont="1" applyFill="1" applyBorder="1" applyAlignment="1">
      <alignment horizontal="center" vertical="center" textRotation="255"/>
    </xf>
    <xf numFmtId="0" fontId="19" fillId="8" borderId="23" xfId="0" applyFont="1" applyFill="1" applyBorder="1" applyAlignment="1">
      <alignment horizontal="center" vertical="center" textRotation="255"/>
    </xf>
    <xf numFmtId="0" fontId="3" fillId="6" borderId="27" xfId="0" applyFont="1" applyFill="1" applyBorder="1" applyAlignment="1">
      <alignment horizontal="center" vertical="center" wrapText="1"/>
    </xf>
    <xf numFmtId="0" fontId="25" fillId="9" borderId="7" xfId="0" applyFont="1" applyFill="1" applyBorder="1" applyAlignment="1">
      <alignment horizontal="center" vertical="center"/>
    </xf>
    <xf numFmtId="0" fontId="25" fillId="9" borderId="9" xfId="0" applyFont="1" applyFill="1" applyBorder="1" applyAlignment="1">
      <alignment horizontal="center" vertical="center"/>
    </xf>
    <xf numFmtId="0" fontId="25" fillId="9" borderId="23" xfId="0" applyFont="1" applyFill="1" applyBorder="1" applyAlignment="1">
      <alignment horizontal="center" vertical="center"/>
    </xf>
    <xf numFmtId="4" fontId="14" fillId="5" borderId="9" xfId="0" applyNumberFormat="1" applyFont="1" applyFill="1" applyBorder="1" applyAlignment="1" applyProtection="1">
      <alignment horizontal="center" vertical="center" wrapText="1"/>
      <protection locked="0"/>
    </xf>
    <xf numFmtId="0" fontId="8" fillId="6" borderId="8" xfId="0" applyNumberFormat="1" applyFont="1" applyFill="1" applyBorder="1" applyAlignment="1" applyProtection="1">
      <alignment horizontal="center" vertical="center" wrapText="1"/>
      <protection locked="0"/>
    </xf>
    <xf numFmtId="4" fontId="14" fillId="4" borderId="9" xfId="0" applyNumberFormat="1" applyFont="1" applyFill="1" applyBorder="1" applyAlignment="1" applyProtection="1">
      <alignment horizontal="center" vertical="center" wrapText="1"/>
      <protection locked="0"/>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7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U38"/>
  <sheetViews>
    <sheetView showGridLines="0" workbookViewId="0">
      <selection activeCell="M13" sqref="M13"/>
    </sheetView>
  </sheetViews>
  <sheetFormatPr baseColWidth="10" defaultColWidth="11.5" defaultRowHeight="15" x14ac:dyDescent="0.2"/>
  <cols>
    <col min="1" max="1" width="20.83203125" customWidth="1"/>
    <col min="2" max="3" width="21.83203125" customWidth="1"/>
  </cols>
  <sheetData>
    <row r="1" spans="1:21" ht="38.25" customHeight="1" x14ac:dyDescent="0.2">
      <c r="A1" s="99" t="s">
        <v>9</v>
      </c>
      <c r="B1" s="97" t="s">
        <v>10</v>
      </c>
      <c r="C1" s="98"/>
      <c r="D1" s="3"/>
      <c r="E1" s="96"/>
      <c r="F1" s="3"/>
      <c r="G1" s="3"/>
      <c r="H1" s="3"/>
      <c r="I1" s="3"/>
      <c r="J1" s="3"/>
      <c r="K1" s="3"/>
      <c r="L1" s="3"/>
      <c r="M1" s="3"/>
      <c r="N1" s="3"/>
      <c r="O1" s="3"/>
      <c r="P1" s="3"/>
      <c r="Q1" s="3"/>
      <c r="R1" s="3"/>
      <c r="S1" s="3"/>
      <c r="T1" s="3"/>
      <c r="U1" s="3"/>
    </row>
    <row r="2" spans="1:21" ht="39.75" customHeight="1" x14ac:dyDescent="0.2">
      <c r="A2" s="99"/>
      <c r="B2" s="97" t="s">
        <v>11</v>
      </c>
      <c r="C2" s="98"/>
      <c r="D2" s="3"/>
      <c r="E2" s="96"/>
      <c r="F2" s="3"/>
      <c r="G2" s="3"/>
      <c r="H2" s="3"/>
      <c r="I2" s="3"/>
      <c r="J2" s="3"/>
      <c r="K2" s="3"/>
      <c r="L2" s="3"/>
      <c r="M2" s="3"/>
      <c r="N2" s="3"/>
      <c r="O2" s="3"/>
      <c r="P2" s="3"/>
      <c r="Q2" s="3"/>
      <c r="R2" s="3"/>
      <c r="S2" s="3"/>
      <c r="T2" s="3"/>
      <c r="U2" s="3"/>
    </row>
    <row r="3" spans="1:21" ht="36.75" customHeight="1" x14ac:dyDescent="0.2">
      <c r="A3" s="99"/>
      <c r="B3" s="97" t="s">
        <v>12</v>
      </c>
      <c r="C3" s="98"/>
      <c r="D3" s="3"/>
      <c r="E3" s="96"/>
      <c r="F3" s="3"/>
      <c r="G3" s="3"/>
      <c r="H3" s="3"/>
      <c r="I3" s="3"/>
      <c r="J3" s="3"/>
      <c r="K3" s="3"/>
      <c r="L3" s="3"/>
      <c r="M3" s="3"/>
      <c r="N3" s="3"/>
      <c r="O3" s="3"/>
      <c r="P3" s="3"/>
      <c r="Q3" s="3"/>
      <c r="R3" s="3"/>
      <c r="S3" s="3"/>
      <c r="T3" s="3"/>
      <c r="U3" s="3"/>
    </row>
    <row r="4" spans="1:21" ht="35.25" customHeight="1" x14ac:dyDescent="0.2">
      <c r="A4" s="100"/>
      <c r="B4" s="97" t="s">
        <v>13</v>
      </c>
      <c r="C4" s="98"/>
      <c r="D4" s="3"/>
      <c r="E4" s="96"/>
      <c r="F4" s="3"/>
      <c r="G4" s="3"/>
      <c r="H4" s="3"/>
      <c r="I4" s="3"/>
      <c r="J4" s="3"/>
      <c r="K4" s="3"/>
      <c r="L4" s="3"/>
      <c r="M4" s="3"/>
      <c r="N4" s="3"/>
      <c r="O4" s="3"/>
      <c r="P4" s="3"/>
      <c r="Q4" s="3"/>
      <c r="R4" s="3"/>
      <c r="S4" s="3"/>
      <c r="T4" s="3"/>
      <c r="U4" s="3"/>
    </row>
    <row r="5" spans="1:21" ht="50" customHeight="1" x14ac:dyDescent="0.2">
      <c r="A5" s="10" t="s">
        <v>25</v>
      </c>
      <c r="B5" s="97" t="s">
        <v>24</v>
      </c>
      <c r="C5" s="98"/>
      <c r="D5" s="3"/>
      <c r="E5" s="3"/>
      <c r="F5" s="3"/>
      <c r="G5" s="3"/>
      <c r="H5" s="3"/>
      <c r="I5" s="3"/>
      <c r="J5" s="3"/>
      <c r="K5" s="3"/>
      <c r="L5" s="3"/>
      <c r="M5" s="3"/>
      <c r="N5" s="3"/>
      <c r="O5" s="3"/>
      <c r="P5" s="3"/>
      <c r="Q5" s="3"/>
      <c r="R5" s="3"/>
    </row>
    <row r="6" spans="1:21" ht="40" customHeight="1" x14ac:dyDescent="0.2">
      <c r="A6" s="101" t="s">
        <v>14</v>
      </c>
      <c r="B6" s="97" t="s">
        <v>15</v>
      </c>
      <c r="C6" s="98"/>
      <c r="D6" s="3"/>
      <c r="E6" s="3"/>
      <c r="F6" s="3"/>
      <c r="G6" s="3"/>
      <c r="H6" s="3"/>
      <c r="I6" s="3"/>
      <c r="J6" s="3"/>
      <c r="K6" s="3"/>
      <c r="L6" s="3"/>
      <c r="M6" s="3"/>
      <c r="N6" s="3"/>
      <c r="O6" s="3"/>
      <c r="P6" s="3"/>
      <c r="Q6" s="3"/>
      <c r="R6" s="3"/>
    </row>
    <row r="7" spans="1:21" ht="39" customHeight="1" x14ac:dyDescent="0.2">
      <c r="A7" s="102"/>
      <c r="B7" s="97" t="s">
        <v>23</v>
      </c>
      <c r="C7" s="98"/>
      <c r="D7" s="3"/>
      <c r="E7" s="3"/>
      <c r="F7" s="3"/>
      <c r="G7" s="3"/>
      <c r="H7" s="3"/>
      <c r="I7" s="3"/>
      <c r="J7" s="3"/>
      <c r="K7" s="3"/>
      <c r="L7" s="3"/>
      <c r="M7" s="3"/>
      <c r="N7" s="3"/>
      <c r="O7" s="3"/>
      <c r="P7" s="3"/>
      <c r="Q7" s="3"/>
      <c r="R7" s="3"/>
      <c r="S7" s="3"/>
      <c r="T7" s="3"/>
      <c r="U7" s="3"/>
    </row>
    <row r="8" spans="1:21" ht="20" customHeight="1" x14ac:dyDescent="0.2">
      <c r="A8" s="11" t="s">
        <v>18</v>
      </c>
      <c r="B8" s="11"/>
      <c r="C8" s="12"/>
      <c r="D8" s="3"/>
      <c r="E8" s="3"/>
      <c r="F8" s="3"/>
      <c r="G8" s="3"/>
      <c r="H8" s="3"/>
      <c r="I8" s="3"/>
      <c r="J8" s="3"/>
      <c r="K8" s="3"/>
      <c r="L8" s="3"/>
      <c r="M8" s="3"/>
      <c r="N8" s="3"/>
      <c r="O8" s="3"/>
      <c r="P8" s="3"/>
      <c r="Q8" s="3"/>
      <c r="R8" s="3"/>
      <c r="S8" s="3"/>
      <c r="T8" s="3"/>
      <c r="U8" s="3"/>
    </row>
    <row r="9" spans="1:21" x14ac:dyDescent="0.2">
      <c r="A9" s="13" t="s">
        <v>19</v>
      </c>
      <c r="B9" s="14" t="s">
        <v>16</v>
      </c>
      <c r="C9" s="15">
        <v>1000</v>
      </c>
      <c r="D9" s="3"/>
      <c r="E9" s="3"/>
      <c r="F9" s="3"/>
      <c r="G9" s="3"/>
      <c r="H9" s="3"/>
      <c r="I9" s="3"/>
      <c r="J9" s="3"/>
      <c r="K9" s="3"/>
      <c r="L9" s="3"/>
      <c r="M9" s="3"/>
      <c r="N9" s="3"/>
      <c r="O9" s="3"/>
      <c r="P9" s="3"/>
      <c r="Q9" s="3"/>
      <c r="R9" s="3"/>
      <c r="S9" s="3"/>
      <c r="T9" s="3"/>
      <c r="U9" s="3"/>
    </row>
    <row r="10" spans="1:21" x14ac:dyDescent="0.2">
      <c r="A10" s="14" t="s">
        <v>20</v>
      </c>
      <c r="B10" s="14" t="s">
        <v>17</v>
      </c>
      <c r="C10" s="15">
        <v>500</v>
      </c>
      <c r="D10" s="3"/>
      <c r="E10" s="3"/>
      <c r="F10" s="3"/>
      <c r="G10" s="3"/>
      <c r="H10" s="3"/>
      <c r="I10" s="3"/>
      <c r="J10" s="3"/>
      <c r="K10" s="3"/>
      <c r="L10" s="3"/>
      <c r="M10" s="3"/>
      <c r="N10" s="3"/>
      <c r="O10" s="3"/>
      <c r="P10" s="3"/>
      <c r="Q10" s="3"/>
      <c r="R10" s="3"/>
      <c r="S10" s="3"/>
      <c r="T10" s="3"/>
      <c r="U10" s="3"/>
    </row>
    <row r="11" spans="1:21" x14ac:dyDescent="0.2">
      <c r="A11" s="14" t="s">
        <v>37</v>
      </c>
      <c r="B11" s="14"/>
      <c r="C11" s="16">
        <v>0</v>
      </c>
      <c r="D11" s="3"/>
      <c r="E11" s="3"/>
      <c r="F11" s="3"/>
      <c r="G11" s="3"/>
      <c r="H11" s="3"/>
      <c r="I11" s="3"/>
      <c r="J11" s="3"/>
      <c r="K11" s="3"/>
      <c r="L11" s="3"/>
      <c r="M11" s="3"/>
      <c r="N11" s="3"/>
      <c r="O11" s="3"/>
      <c r="P11" s="3"/>
      <c r="Q11" s="3"/>
      <c r="R11" s="3"/>
      <c r="S11" s="3"/>
      <c r="T11" s="3"/>
      <c r="U11" s="3"/>
    </row>
    <row r="12" spans="1:21" x14ac:dyDescent="0.2">
      <c r="A12" s="14" t="s">
        <v>21</v>
      </c>
      <c r="B12" s="14"/>
      <c r="C12" s="15" t="s">
        <v>8</v>
      </c>
      <c r="D12" s="3"/>
      <c r="E12" s="3"/>
      <c r="F12" s="3"/>
      <c r="G12" s="3"/>
      <c r="H12" s="3"/>
      <c r="I12" s="3"/>
      <c r="J12" s="3"/>
      <c r="K12" s="3"/>
      <c r="L12" s="3"/>
      <c r="M12" s="3"/>
      <c r="N12" s="3"/>
      <c r="O12" s="3"/>
      <c r="P12" s="3"/>
      <c r="Q12" s="3"/>
      <c r="R12" s="3"/>
      <c r="S12" s="3"/>
      <c r="T12" s="3"/>
      <c r="U12" s="3"/>
    </row>
    <row r="13" spans="1:21" x14ac:dyDescent="0.2">
      <c r="C13" s="1">
        <v>0</v>
      </c>
      <c r="D13" s="3"/>
      <c r="E13" s="3"/>
      <c r="F13" s="3"/>
      <c r="G13" s="3"/>
      <c r="H13" s="3"/>
      <c r="I13" s="3"/>
      <c r="J13" s="3"/>
      <c r="K13" s="3"/>
      <c r="L13" s="3"/>
      <c r="M13" s="3"/>
      <c r="N13" s="3"/>
      <c r="O13" s="3"/>
      <c r="P13" s="3"/>
      <c r="Q13" s="3"/>
      <c r="R13" s="3"/>
      <c r="S13" s="3"/>
      <c r="T13" s="3"/>
      <c r="U13" s="3"/>
    </row>
    <row r="14" spans="1:21" x14ac:dyDescent="0.2">
      <c r="B14" s="3"/>
      <c r="C14" s="3"/>
      <c r="D14" s="3"/>
      <c r="E14" s="3"/>
      <c r="F14" s="3"/>
      <c r="G14" s="3"/>
      <c r="H14" s="3"/>
      <c r="I14" s="3"/>
      <c r="J14" s="3"/>
      <c r="K14" s="3"/>
      <c r="L14" s="3"/>
      <c r="M14" s="3"/>
      <c r="N14" s="3"/>
      <c r="O14" s="3"/>
      <c r="P14" s="3"/>
      <c r="Q14" s="3"/>
      <c r="R14" s="3"/>
      <c r="S14" s="3"/>
      <c r="T14" s="3"/>
      <c r="U14" s="3"/>
    </row>
    <row r="15" spans="1:21" x14ac:dyDescent="0.2">
      <c r="B15" s="3"/>
      <c r="C15" s="3"/>
      <c r="D15" s="3"/>
      <c r="E15" s="3"/>
      <c r="F15" s="3"/>
      <c r="G15" s="3"/>
      <c r="H15" s="3"/>
      <c r="I15" s="3"/>
      <c r="J15" s="3"/>
      <c r="K15" s="3"/>
      <c r="L15" s="3"/>
      <c r="M15" s="3"/>
      <c r="N15" s="3"/>
      <c r="O15" s="3"/>
      <c r="P15" s="3"/>
      <c r="Q15" s="3"/>
      <c r="R15" s="3"/>
      <c r="S15" s="3"/>
      <c r="T15" s="3"/>
      <c r="U15" s="3"/>
    </row>
    <row r="16" spans="1:21" x14ac:dyDescent="0.2">
      <c r="B16" s="3"/>
      <c r="C16" s="3"/>
      <c r="D16" s="3"/>
      <c r="E16" s="3"/>
      <c r="F16" s="3"/>
      <c r="G16" s="3"/>
      <c r="H16" s="3"/>
      <c r="I16" s="3"/>
      <c r="J16" s="3"/>
      <c r="K16" s="3"/>
      <c r="L16" s="3"/>
      <c r="M16" s="3"/>
      <c r="N16" s="3"/>
      <c r="O16" s="3"/>
      <c r="P16" s="3"/>
      <c r="Q16" s="3"/>
      <c r="R16" s="3"/>
      <c r="S16" s="3"/>
      <c r="T16" s="3"/>
      <c r="U16" s="3"/>
    </row>
    <row r="17" spans="2:21" x14ac:dyDescent="0.2">
      <c r="B17" s="3"/>
      <c r="C17" s="3"/>
      <c r="D17" s="3"/>
      <c r="E17" s="3"/>
      <c r="F17" s="3"/>
      <c r="G17" s="3"/>
      <c r="H17" s="3"/>
      <c r="I17" s="3"/>
      <c r="J17" s="3"/>
      <c r="K17" s="3"/>
      <c r="L17" s="3"/>
      <c r="M17" s="3"/>
      <c r="N17" s="3"/>
      <c r="O17" s="3"/>
      <c r="P17" s="3"/>
      <c r="Q17" s="3"/>
      <c r="R17" s="3"/>
      <c r="S17" s="3"/>
      <c r="T17" s="3"/>
      <c r="U17" s="3"/>
    </row>
    <row r="18" spans="2:21" x14ac:dyDescent="0.2">
      <c r="B18" s="3"/>
      <c r="C18" s="3"/>
      <c r="D18" s="3"/>
      <c r="E18" s="3"/>
      <c r="F18" s="3"/>
      <c r="G18" s="3"/>
      <c r="H18" s="3"/>
      <c r="I18" s="3"/>
      <c r="J18" s="3"/>
      <c r="K18" s="3"/>
      <c r="L18" s="3"/>
      <c r="M18" s="3"/>
      <c r="N18" s="3"/>
      <c r="O18" s="3"/>
      <c r="P18" s="3"/>
      <c r="Q18" s="3"/>
      <c r="R18" s="3"/>
      <c r="S18" s="3"/>
      <c r="T18" s="3"/>
      <c r="U18" s="3"/>
    </row>
    <row r="19" spans="2:21" x14ac:dyDescent="0.2">
      <c r="B19" s="3"/>
      <c r="C19" s="3"/>
      <c r="D19" s="3"/>
      <c r="E19" s="3"/>
      <c r="F19" s="3"/>
      <c r="G19" s="3"/>
      <c r="H19" s="3"/>
      <c r="I19" s="3"/>
      <c r="J19" s="3"/>
      <c r="K19" s="3"/>
      <c r="L19" s="3"/>
      <c r="M19" s="3"/>
      <c r="N19" s="3"/>
      <c r="O19" s="3"/>
      <c r="P19" s="3"/>
      <c r="Q19" s="3"/>
      <c r="R19" s="3"/>
      <c r="S19" s="3"/>
      <c r="T19" s="3"/>
      <c r="U19" s="3"/>
    </row>
    <row r="20" spans="2:21" x14ac:dyDescent="0.2">
      <c r="B20" s="3"/>
      <c r="C20" s="3"/>
      <c r="D20" s="3"/>
      <c r="E20" s="3"/>
      <c r="F20" s="3"/>
      <c r="G20" s="3"/>
      <c r="H20" s="3"/>
      <c r="I20" s="3"/>
      <c r="J20" s="3"/>
      <c r="K20" s="3"/>
      <c r="L20" s="3"/>
      <c r="M20" s="3"/>
      <c r="N20" s="3"/>
      <c r="O20" s="3"/>
      <c r="P20" s="3"/>
      <c r="Q20" s="3"/>
      <c r="R20" s="3"/>
      <c r="S20" s="3"/>
      <c r="T20" s="3"/>
      <c r="U20" s="3"/>
    </row>
    <row r="21" spans="2:21" x14ac:dyDescent="0.2">
      <c r="B21" s="3"/>
      <c r="C21" s="3"/>
      <c r="D21" s="3"/>
      <c r="E21" s="3"/>
      <c r="F21" s="3"/>
      <c r="G21" s="3"/>
      <c r="H21" s="3"/>
      <c r="I21" s="3"/>
      <c r="J21" s="3"/>
      <c r="K21" s="3"/>
      <c r="L21" s="3"/>
      <c r="M21" s="3"/>
      <c r="N21" s="3"/>
      <c r="O21" s="3"/>
      <c r="P21" s="3"/>
      <c r="Q21" s="3"/>
      <c r="R21" s="3"/>
      <c r="S21" s="3"/>
      <c r="T21" s="3"/>
      <c r="U21" s="3"/>
    </row>
    <row r="22" spans="2:21" x14ac:dyDescent="0.2">
      <c r="B22" s="3"/>
      <c r="C22" s="3"/>
      <c r="D22" s="3"/>
      <c r="E22" s="3"/>
      <c r="F22" s="3"/>
      <c r="G22" s="3"/>
      <c r="H22" s="3"/>
      <c r="I22" s="3"/>
      <c r="J22" s="3"/>
      <c r="K22" s="3"/>
      <c r="L22" s="3"/>
      <c r="M22" s="3"/>
      <c r="N22" s="3"/>
      <c r="O22" s="3"/>
      <c r="P22" s="3"/>
      <c r="Q22" s="3"/>
      <c r="R22" s="3"/>
      <c r="S22" s="3"/>
      <c r="T22" s="3"/>
      <c r="U22" s="3"/>
    </row>
    <row r="23" spans="2:21" x14ac:dyDescent="0.2">
      <c r="B23" s="3"/>
      <c r="C23" s="3"/>
      <c r="D23" s="3"/>
      <c r="E23" s="3"/>
      <c r="F23" s="3"/>
      <c r="G23" s="3"/>
      <c r="H23" s="3"/>
      <c r="I23" s="3"/>
      <c r="J23" s="3"/>
      <c r="K23" s="3"/>
      <c r="L23" s="3"/>
      <c r="M23" s="3"/>
      <c r="N23" s="3"/>
      <c r="O23" s="3"/>
      <c r="P23" s="3"/>
      <c r="Q23" s="3"/>
      <c r="R23" s="3"/>
      <c r="S23" s="3"/>
      <c r="T23" s="3"/>
      <c r="U23" s="3"/>
    </row>
    <row r="24" spans="2:21" x14ac:dyDescent="0.2">
      <c r="B24" s="3"/>
      <c r="C24" s="3"/>
      <c r="D24" s="3"/>
      <c r="E24" s="3"/>
      <c r="F24" s="3"/>
      <c r="G24" s="3"/>
      <c r="H24" s="3"/>
      <c r="I24" s="3"/>
      <c r="J24" s="3"/>
      <c r="K24" s="3"/>
      <c r="L24" s="3"/>
      <c r="M24" s="3"/>
      <c r="N24" s="3"/>
      <c r="O24" s="3"/>
      <c r="P24" s="3"/>
      <c r="Q24" s="3"/>
      <c r="R24" s="3"/>
      <c r="S24" s="3"/>
      <c r="T24" s="3"/>
      <c r="U24" s="3"/>
    </row>
    <row r="25" spans="2:21" x14ac:dyDescent="0.2">
      <c r="B25" s="3"/>
      <c r="C25" s="3"/>
      <c r="D25" s="3"/>
      <c r="E25" s="3"/>
      <c r="F25" s="3"/>
      <c r="G25" s="3"/>
      <c r="H25" s="3"/>
      <c r="I25" s="3"/>
      <c r="J25" s="3"/>
      <c r="K25" s="3"/>
      <c r="L25" s="3"/>
      <c r="M25" s="3"/>
      <c r="N25" s="3"/>
      <c r="O25" s="3"/>
      <c r="P25" s="3"/>
      <c r="Q25" s="3"/>
      <c r="R25" s="3"/>
      <c r="S25" s="3"/>
      <c r="T25" s="3"/>
      <c r="U25" s="3"/>
    </row>
    <row r="26" spans="2:21" x14ac:dyDescent="0.2">
      <c r="B26" s="3"/>
      <c r="C26" s="3"/>
      <c r="D26" s="3"/>
      <c r="E26" s="3"/>
      <c r="F26" s="3"/>
      <c r="G26" s="3"/>
      <c r="H26" s="3"/>
      <c r="I26" s="3"/>
      <c r="J26" s="3"/>
      <c r="K26" s="3"/>
      <c r="L26" s="3"/>
      <c r="M26" s="3"/>
      <c r="N26" s="3"/>
      <c r="O26" s="3"/>
      <c r="P26" s="3"/>
      <c r="Q26" s="3"/>
      <c r="R26" s="3"/>
      <c r="S26" s="3"/>
      <c r="T26" s="3"/>
      <c r="U26" s="3"/>
    </row>
    <row r="27" spans="2:21" x14ac:dyDescent="0.2">
      <c r="B27" s="3"/>
      <c r="C27" s="3"/>
      <c r="D27" s="3"/>
      <c r="E27" s="3"/>
      <c r="F27" s="3"/>
      <c r="G27" s="3"/>
      <c r="H27" s="3"/>
      <c r="I27" s="3"/>
      <c r="J27" s="3"/>
      <c r="K27" s="3"/>
      <c r="L27" s="3"/>
      <c r="M27" s="3"/>
      <c r="N27" s="3"/>
      <c r="O27" s="3"/>
      <c r="P27" s="3"/>
      <c r="Q27" s="3"/>
      <c r="R27" s="3"/>
      <c r="S27" s="3"/>
      <c r="T27" s="3"/>
      <c r="U27" s="3"/>
    </row>
    <row r="28" spans="2:21" x14ac:dyDescent="0.2">
      <c r="B28" s="3"/>
      <c r="C28" s="3"/>
      <c r="D28" s="3"/>
      <c r="E28" s="3"/>
      <c r="F28" s="3"/>
      <c r="G28" s="3"/>
      <c r="H28" s="3"/>
      <c r="I28" s="3"/>
      <c r="J28" s="3"/>
      <c r="K28" s="3"/>
      <c r="L28" s="3"/>
      <c r="M28" s="3"/>
      <c r="N28" s="3"/>
      <c r="O28" s="3"/>
      <c r="P28" s="3"/>
      <c r="Q28" s="3"/>
      <c r="R28" s="3"/>
      <c r="S28" s="3"/>
      <c r="T28" s="3"/>
      <c r="U28" s="3"/>
    </row>
    <row r="29" spans="2:21" x14ac:dyDescent="0.2">
      <c r="B29" s="3"/>
      <c r="C29" s="3"/>
      <c r="D29" s="3"/>
      <c r="E29" s="3"/>
      <c r="F29" s="3"/>
      <c r="G29" s="3"/>
      <c r="H29" s="3"/>
      <c r="I29" s="3"/>
      <c r="J29" s="3"/>
      <c r="K29" s="3"/>
      <c r="L29" s="3"/>
      <c r="M29" s="3"/>
      <c r="N29" s="3"/>
      <c r="O29" s="3"/>
      <c r="P29" s="3"/>
    </row>
    <row r="30" spans="2:21" x14ac:dyDescent="0.2">
      <c r="B30" s="3"/>
      <c r="C30" s="3"/>
      <c r="D30" s="3"/>
      <c r="E30" s="3"/>
      <c r="F30" s="3"/>
      <c r="G30" s="3"/>
      <c r="H30" s="3"/>
      <c r="I30" s="3"/>
      <c r="J30" s="3"/>
      <c r="K30" s="3"/>
      <c r="L30" s="3"/>
      <c r="M30" s="3"/>
      <c r="N30" s="3"/>
      <c r="O30" s="3"/>
      <c r="P30" s="3"/>
    </row>
    <row r="31" spans="2:21" x14ac:dyDescent="0.2">
      <c r="B31" s="3"/>
      <c r="C31" s="3"/>
      <c r="D31" s="3"/>
      <c r="E31" s="3"/>
      <c r="F31" s="3"/>
      <c r="G31" s="3"/>
      <c r="H31" s="3"/>
      <c r="I31" s="3"/>
      <c r="J31" s="3"/>
      <c r="K31" s="3"/>
      <c r="L31" s="3"/>
      <c r="M31" s="3"/>
      <c r="N31" s="3"/>
      <c r="O31" s="3"/>
      <c r="P31" s="3"/>
    </row>
    <row r="32" spans="2:21" x14ac:dyDescent="0.2">
      <c r="B32" s="3"/>
      <c r="C32" s="3"/>
      <c r="D32" s="3"/>
      <c r="E32" s="3"/>
      <c r="F32" s="3"/>
      <c r="G32" s="3"/>
      <c r="H32" s="3"/>
      <c r="I32" s="3"/>
      <c r="J32" s="3"/>
      <c r="K32" s="3"/>
      <c r="L32" s="3"/>
      <c r="M32" s="3"/>
      <c r="N32" s="3"/>
      <c r="O32" s="3"/>
      <c r="P32" s="3"/>
    </row>
    <row r="33" spans="2:16" x14ac:dyDescent="0.2">
      <c r="B33" s="3"/>
      <c r="C33" s="3"/>
      <c r="D33" s="3"/>
      <c r="E33" s="3"/>
      <c r="F33" s="3"/>
      <c r="G33" s="3"/>
      <c r="H33" s="3"/>
      <c r="I33" s="3"/>
      <c r="J33" s="3"/>
      <c r="K33" s="3"/>
      <c r="L33" s="3"/>
      <c r="M33" s="3"/>
      <c r="N33" s="3"/>
      <c r="O33" s="3"/>
      <c r="P33" s="3"/>
    </row>
    <row r="34" spans="2:16" x14ac:dyDescent="0.2">
      <c r="B34" s="3"/>
      <c r="C34" s="3"/>
      <c r="D34" s="3"/>
      <c r="E34" s="3"/>
      <c r="F34" s="3"/>
      <c r="G34" s="3"/>
      <c r="H34" s="3"/>
      <c r="I34" s="3"/>
      <c r="J34" s="3"/>
      <c r="K34" s="3"/>
      <c r="L34" s="3"/>
      <c r="M34" s="3"/>
      <c r="N34" s="3"/>
      <c r="O34" s="3"/>
      <c r="P34" s="3"/>
    </row>
    <row r="35" spans="2:16" x14ac:dyDescent="0.2">
      <c r="B35" s="3"/>
      <c r="C35" s="3"/>
      <c r="D35" s="3"/>
      <c r="E35" s="3"/>
      <c r="F35" s="3"/>
      <c r="G35" s="3"/>
      <c r="H35" s="3"/>
      <c r="I35" s="3"/>
      <c r="J35" s="3"/>
      <c r="K35" s="3"/>
      <c r="L35" s="3"/>
      <c r="M35" s="3"/>
      <c r="N35" s="3"/>
      <c r="O35" s="3"/>
      <c r="P35" s="3"/>
    </row>
    <row r="36" spans="2:16" x14ac:dyDescent="0.2">
      <c r="B36" s="3"/>
      <c r="C36" s="3"/>
      <c r="D36" s="3"/>
      <c r="E36" s="3"/>
      <c r="F36" s="3"/>
      <c r="G36" s="3"/>
      <c r="H36" s="3"/>
      <c r="I36" s="3"/>
      <c r="J36" s="3"/>
      <c r="K36" s="3"/>
      <c r="L36" s="3"/>
      <c r="M36" s="3"/>
      <c r="N36" s="3"/>
      <c r="O36" s="3"/>
      <c r="P36" s="3"/>
    </row>
    <row r="37" spans="2:16" x14ac:dyDescent="0.2">
      <c r="B37" s="3"/>
      <c r="C37" s="3"/>
      <c r="D37" s="3"/>
      <c r="E37" s="3"/>
      <c r="F37" s="3"/>
      <c r="G37" s="3"/>
      <c r="H37" s="3"/>
      <c r="I37" s="3"/>
      <c r="J37" s="3"/>
      <c r="K37" s="3"/>
      <c r="L37" s="3"/>
      <c r="M37" s="3"/>
      <c r="N37" s="3"/>
      <c r="O37" s="3"/>
      <c r="P37" s="3"/>
    </row>
    <row r="38" spans="2:16" x14ac:dyDescent="0.2">
      <c r="B38" s="3"/>
      <c r="C38" s="3"/>
      <c r="D38" s="3"/>
      <c r="E38" s="3"/>
      <c r="F38" s="3"/>
      <c r="G38" s="3"/>
      <c r="H38" s="3"/>
      <c r="I38" s="3"/>
      <c r="J38" s="3"/>
      <c r="K38" s="3"/>
      <c r="L38" s="3"/>
      <c r="M38" s="3"/>
      <c r="N38" s="3"/>
      <c r="O38" s="3"/>
      <c r="P38" s="3"/>
    </row>
  </sheetData>
  <sheetProtection algorithmName="SHA-512" hashValue="YcYnxOcK08Gskv2YMuOvC1W7UcShk8zWMx3iGt1ZsO9KQB1jSl3tYbocAYN3NIjsi7Gz6PIm0EwJ12xCEUWDXg==" saltValue="GfloR/QWekydVSJRouztkA==" spinCount="100000" sheet="1" objects="1" scenarios="1"/>
  <mergeCells count="10">
    <mergeCell ref="E1:E4"/>
    <mergeCell ref="B7:C7"/>
    <mergeCell ref="B5:C5"/>
    <mergeCell ref="A1:A4"/>
    <mergeCell ref="A6:A7"/>
    <mergeCell ref="B1:C1"/>
    <mergeCell ref="B2:C2"/>
    <mergeCell ref="B3:C3"/>
    <mergeCell ref="B4:C4"/>
    <mergeCell ref="B6:C6"/>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L145"/>
  <sheetViews>
    <sheetView showGridLines="0" zoomScaleNormal="100" workbookViewId="0">
      <pane xSplit="2" ySplit="1" topLeftCell="C19" activePane="bottomRight" state="frozen"/>
      <selection pane="topRight" activeCell="B1" sqref="B1"/>
      <selection pane="bottomLeft" activeCell="A2" sqref="A2"/>
      <selection pane="bottomRight" activeCell="E38" sqref="E38"/>
    </sheetView>
  </sheetViews>
  <sheetFormatPr baseColWidth="10" defaultColWidth="8.83203125" defaultRowHeight="35" customHeight="1" x14ac:dyDescent="0.2"/>
  <cols>
    <col min="1" max="1" width="14.6640625" style="4" customWidth="1"/>
    <col min="2" max="2" width="65.83203125" style="47" customWidth="1"/>
    <col min="3" max="3" width="2.6640625" style="62" customWidth="1"/>
    <col min="4" max="4" width="10.6640625" style="47" customWidth="1"/>
    <col min="5" max="5" width="14.6640625" style="47"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6384" width="8.83203125" style="4"/>
  </cols>
  <sheetData>
    <row r="1" spans="1:11" ht="25.25" customHeight="1" x14ac:dyDescent="0.2">
      <c r="B1" s="48"/>
      <c r="C1" s="49"/>
      <c r="D1" s="136" t="s">
        <v>31</v>
      </c>
      <c r="E1" s="136"/>
      <c r="F1" s="136"/>
      <c r="G1" s="136"/>
      <c r="H1" s="136"/>
      <c r="I1" s="136"/>
      <c r="J1" s="136"/>
      <c r="K1" s="136"/>
    </row>
    <row r="2" spans="1:11" s="18" customFormat="1" ht="10.25" customHeight="1" x14ac:dyDescent="0.2">
      <c r="B2" s="50"/>
      <c r="C2" s="51"/>
      <c r="D2" s="50"/>
      <c r="E2" s="50"/>
      <c r="F2" s="50"/>
      <c r="G2" s="50"/>
      <c r="H2" s="51"/>
    </row>
    <row r="3" spans="1:11" ht="38" customHeight="1" x14ac:dyDescent="0.2">
      <c r="A3" s="8"/>
      <c r="B3" s="52" t="s">
        <v>38</v>
      </c>
      <c r="C3" s="53"/>
      <c r="D3" s="54"/>
      <c r="E3" s="54"/>
      <c r="F3" s="54"/>
      <c r="G3" s="54"/>
      <c r="H3" s="54"/>
      <c r="I3" s="54"/>
      <c r="J3" s="54"/>
      <c r="K3" s="63"/>
    </row>
    <row r="4" spans="1:11" ht="15" customHeight="1" x14ac:dyDescent="0.2">
      <c r="A4" s="120" t="str">
        <f>'Beoordelen proefopdrachten'!A1</f>
        <v>Balken en teksten</v>
      </c>
      <c r="B4" s="55"/>
      <c r="C4" s="51"/>
      <c r="D4" s="114" t="s">
        <v>5</v>
      </c>
      <c r="E4" s="115"/>
      <c r="F4" s="115"/>
      <c r="G4" s="115"/>
      <c r="H4" s="131"/>
      <c r="I4" s="132"/>
      <c r="J4" s="132"/>
      <c r="K4" s="133"/>
    </row>
    <row r="5" spans="1:11" ht="12" customHeight="1" x14ac:dyDescent="0.2">
      <c r="A5" s="121"/>
      <c r="B5" s="135" t="str">
        <f>'Beoordelen proefopdrachten'!B1</f>
        <v>Grijswaarden</v>
      </c>
      <c r="C5" s="51"/>
      <c r="D5" s="56" t="s">
        <v>3</v>
      </c>
      <c r="E5" s="22" t="s">
        <v>18</v>
      </c>
      <c r="F5" s="103"/>
      <c r="G5" s="104"/>
      <c r="H5" s="104"/>
      <c r="I5" s="104"/>
      <c r="J5" s="104"/>
      <c r="K5" s="105"/>
    </row>
    <row r="6" spans="1:11" ht="80" customHeight="1" x14ac:dyDescent="0.2">
      <c r="A6" s="121"/>
      <c r="B6" s="124"/>
      <c r="C6" s="51"/>
      <c r="D6" s="118" t="s">
        <v>2</v>
      </c>
      <c r="E6" s="119"/>
      <c r="F6" s="106"/>
      <c r="G6" s="107"/>
      <c r="H6" s="107"/>
      <c r="I6" s="107"/>
      <c r="J6" s="107"/>
      <c r="K6" s="108"/>
    </row>
    <row r="7" spans="1:11" ht="15" customHeight="1" x14ac:dyDescent="0.2">
      <c r="A7" s="121"/>
      <c r="B7" s="64"/>
      <c r="C7" s="51"/>
      <c r="D7" s="114" t="s">
        <v>5</v>
      </c>
      <c r="E7" s="115"/>
      <c r="F7" s="115"/>
      <c r="G7" s="115"/>
      <c r="H7" s="131"/>
      <c r="I7" s="132"/>
      <c r="J7" s="132"/>
      <c r="K7" s="133"/>
    </row>
    <row r="8" spans="1:11" ht="12" customHeight="1" x14ac:dyDescent="0.2">
      <c r="A8" s="121"/>
      <c r="B8" s="137" t="str">
        <f>'Beoordelen proefopdrachten'!B2</f>
        <v>Lichte tinten</v>
      </c>
      <c r="C8" s="51"/>
      <c r="D8" s="56" t="s">
        <v>3</v>
      </c>
      <c r="E8" s="22" t="s">
        <v>18</v>
      </c>
      <c r="F8" s="103"/>
      <c r="G8" s="104"/>
      <c r="H8" s="104"/>
      <c r="I8" s="104"/>
      <c r="J8" s="104"/>
      <c r="K8" s="105"/>
    </row>
    <row r="9" spans="1:11" ht="80" customHeight="1" x14ac:dyDescent="0.2">
      <c r="A9" s="121"/>
      <c r="B9" s="125"/>
      <c r="C9" s="51"/>
      <c r="D9" s="118" t="s">
        <v>2</v>
      </c>
      <c r="E9" s="119"/>
      <c r="F9" s="106"/>
      <c r="G9" s="107"/>
      <c r="H9" s="107"/>
      <c r="I9" s="107"/>
      <c r="J9" s="107"/>
      <c r="K9" s="108"/>
    </row>
    <row r="10" spans="1:11" ht="15" customHeight="1" x14ac:dyDescent="0.2">
      <c r="A10" s="121"/>
      <c r="B10" s="58"/>
      <c r="C10" s="51"/>
      <c r="D10" s="114" t="s">
        <v>5</v>
      </c>
      <c r="E10" s="115"/>
      <c r="F10" s="115"/>
      <c r="G10" s="115"/>
      <c r="H10" s="131"/>
      <c r="I10" s="132"/>
      <c r="J10" s="132"/>
      <c r="K10" s="133"/>
    </row>
    <row r="11" spans="1:11" ht="12" customHeight="1" x14ac:dyDescent="0.2">
      <c r="A11" s="121"/>
      <c r="B11" s="135" t="str">
        <f>'Beoordelen proefopdrachten'!B3</f>
        <v>Felle tinten</v>
      </c>
      <c r="C11" s="51"/>
      <c r="D11" s="56" t="s">
        <v>3</v>
      </c>
      <c r="E11" s="22" t="s">
        <v>18</v>
      </c>
      <c r="F11" s="103"/>
      <c r="G11" s="104"/>
      <c r="H11" s="104"/>
      <c r="I11" s="104"/>
      <c r="J11" s="104"/>
      <c r="K11" s="105"/>
    </row>
    <row r="12" spans="1:11" ht="80" customHeight="1" x14ac:dyDescent="0.2">
      <c r="A12" s="121"/>
      <c r="B12" s="124"/>
      <c r="C12" s="51"/>
      <c r="D12" s="118" t="s">
        <v>2</v>
      </c>
      <c r="E12" s="119"/>
      <c r="F12" s="106"/>
      <c r="G12" s="107"/>
      <c r="H12" s="107"/>
      <c r="I12" s="107"/>
      <c r="J12" s="107"/>
      <c r="K12" s="108"/>
    </row>
    <row r="13" spans="1:11" ht="15" customHeight="1" x14ac:dyDescent="0.2">
      <c r="A13" s="121"/>
      <c r="B13" s="65"/>
      <c r="C13" s="51"/>
      <c r="D13" s="114" t="s">
        <v>5</v>
      </c>
      <c r="E13" s="115"/>
      <c r="F13" s="115"/>
      <c r="G13" s="115"/>
      <c r="H13" s="131"/>
      <c r="I13" s="132"/>
      <c r="J13" s="132"/>
      <c r="K13" s="133"/>
    </row>
    <row r="14" spans="1:11" ht="12" customHeight="1" x14ac:dyDescent="0.2">
      <c r="A14" s="121"/>
      <c r="B14" s="138" t="str">
        <f>'Beoordelen proefopdrachten'!B4</f>
        <v>Teksten in kleur</v>
      </c>
      <c r="C14" s="51"/>
      <c r="D14" s="56" t="s">
        <v>3</v>
      </c>
      <c r="E14" s="22" t="s">
        <v>18</v>
      </c>
      <c r="F14" s="103"/>
      <c r="G14" s="104"/>
      <c r="H14" s="104"/>
      <c r="I14" s="104"/>
      <c r="J14" s="104"/>
      <c r="K14" s="105"/>
    </row>
    <row r="15" spans="1:11" ht="80" customHeight="1" x14ac:dyDescent="0.2">
      <c r="A15" s="121"/>
      <c r="B15" s="125"/>
      <c r="C15" s="51"/>
      <c r="D15" s="118" t="s">
        <v>2</v>
      </c>
      <c r="E15" s="119"/>
      <c r="F15" s="106"/>
      <c r="G15" s="107"/>
      <c r="H15" s="107"/>
      <c r="I15" s="107"/>
      <c r="J15" s="107"/>
      <c r="K15" s="108"/>
    </row>
    <row r="16" spans="1:11" ht="15" customHeight="1" x14ac:dyDescent="0.2">
      <c r="A16" s="139" t="str">
        <f>'Beoordelen proefopdrachten'!A5</f>
        <v>Logo</v>
      </c>
      <c r="B16" s="58"/>
      <c r="C16" s="51"/>
      <c r="D16" s="114" t="s">
        <v>5</v>
      </c>
      <c r="E16" s="115"/>
      <c r="F16" s="115"/>
      <c r="G16" s="115"/>
      <c r="H16" s="131"/>
      <c r="I16" s="132"/>
      <c r="J16" s="132"/>
      <c r="K16" s="133"/>
    </row>
    <row r="17" spans="1:12" ht="12" customHeight="1" x14ac:dyDescent="0.2">
      <c r="A17" s="140"/>
      <c r="B17" s="122" t="str">
        <f>'Beoordelen proefopdrachten'!B5</f>
        <v>Kleur/contrast</v>
      </c>
      <c r="C17" s="51"/>
      <c r="D17" s="56" t="s">
        <v>3</v>
      </c>
      <c r="E17" s="22" t="s">
        <v>18</v>
      </c>
      <c r="F17" s="103"/>
      <c r="G17" s="104"/>
      <c r="H17" s="104"/>
      <c r="I17" s="104"/>
      <c r="J17" s="104"/>
      <c r="K17" s="105"/>
    </row>
    <row r="18" spans="1:12" ht="80" customHeight="1" x14ac:dyDescent="0.2">
      <c r="A18" s="141"/>
      <c r="B18" s="117"/>
      <c r="C18" s="51"/>
      <c r="D18" s="118" t="s">
        <v>2</v>
      </c>
      <c r="E18" s="119"/>
      <c r="F18" s="106"/>
      <c r="G18" s="107"/>
      <c r="H18" s="107"/>
      <c r="I18" s="107"/>
      <c r="J18" s="107"/>
      <c r="K18" s="108"/>
    </row>
    <row r="19" spans="1:12" ht="15" customHeight="1" x14ac:dyDescent="0.2">
      <c r="A19" s="144" t="str">
        <f>'Beoordelen proefopdrachten'!A6</f>
        <v>Algemeen</v>
      </c>
      <c r="B19" s="76"/>
      <c r="C19" s="51"/>
      <c r="D19" s="114" t="s">
        <v>5</v>
      </c>
      <c r="E19" s="115"/>
      <c r="F19" s="115"/>
      <c r="G19" s="115"/>
      <c r="H19" s="131"/>
      <c r="I19" s="132"/>
      <c r="J19" s="132"/>
      <c r="K19" s="133"/>
    </row>
    <row r="20" spans="1:12" ht="12" customHeight="1" x14ac:dyDescent="0.2">
      <c r="A20" s="144"/>
      <c r="B20" s="142" t="str">
        <f>'Beoordelen proefopdrachten'!B6</f>
        <v>Strepen</v>
      </c>
      <c r="C20" s="51"/>
      <c r="D20" s="56" t="s">
        <v>3</v>
      </c>
      <c r="E20" s="22" t="s">
        <v>18</v>
      </c>
      <c r="F20" s="103"/>
      <c r="G20" s="104"/>
      <c r="H20" s="104"/>
      <c r="I20" s="104"/>
      <c r="J20" s="104"/>
      <c r="K20" s="105"/>
    </row>
    <row r="21" spans="1:12" ht="80" customHeight="1" x14ac:dyDescent="0.2">
      <c r="A21" s="144"/>
      <c r="B21" s="143"/>
      <c r="C21" s="51"/>
      <c r="D21" s="118" t="s">
        <v>2</v>
      </c>
      <c r="E21" s="119"/>
      <c r="F21" s="106"/>
      <c r="G21" s="107"/>
      <c r="H21" s="107"/>
      <c r="I21" s="107"/>
      <c r="J21" s="107"/>
      <c r="K21" s="108"/>
    </row>
    <row r="22" spans="1:12" ht="15" customHeight="1" x14ac:dyDescent="0.2">
      <c r="A22" s="144"/>
      <c r="B22" s="77"/>
      <c r="C22" s="51"/>
      <c r="D22" s="114" t="s">
        <v>5</v>
      </c>
      <c r="E22" s="115"/>
      <c r="F22" s="115"/>
      <c r="G22" s="115"/>
      <c r="H22" s="131"/>
      <c r="I22" s="132"/>
      <c r="J22" s="132"/>
      <c r="K22" s="133"/>
    </row>
    <row r="23" spans="1:12" ht="12" customHeight="1" x14ac:dyDescent="0.2">
      <c r="A23" s="144"/>
      <c r="B23" s="145" t="str">
        <f>'Beoordelen proefopdrachten'!B7</f>
        <v>Recht</v>
      </c>
      <c r="C23" s="51"/>
      <c r="D23" s="56" t="s">
        <v>3</v>
      </c>
      <c r="E23" s="22" t="s">
        <v>18</v>
      </c>
      <c r="F23" s="103"/>
      <c r="G23" s="104"/>
      <c r="H23" s="104"/>
      <c r="I23" s="104"/>
      <c r="J23" s="104"/>
      <c r="K23" s="105"/>
    </row>
    <row r="24" spans="1:12" ht="80" customHeight="1" x14ac:dyDescent="0.2">
      <c r="A24" s="144"/>
      <c r="B24" s="146"/>
      <c r="C24" s="51"/>
      <c r="D24" s="118" t="s">
        <v>2</v>
      </c>
      <c r="E24" s="119"/>
      <c r="F24" s="109"/>
      <c r="G24" s="110"/>
      <c r="H24" s="110"/>
      <c r="I24" s="110"/>
      <c r="J24" s="110"/>
      <c r="K24" s="111"/>
    </row>
    <row r="25" spans="1:12" ht="15" customHeight="1" x14ac:dyDescent="0.2">
      <c r="A25" s="60"/>
      <c r="B25" s="59"/>
      <c r="C25" s="51"/>
      <c r="D25" s="78"/>
      <c r="E25" s="61"/>
      <c r="F25" s="61"/>
      <c r="G25" s="61"/>
      <c r="H25" s="61"/>
      <c r="I25" s="61"/>
      <c r="J25" s="61"/>
      <c r="K25" s="79"/>
    </row>
    <row r="26" spans="1:12" ht="12" customHeight="1" x14ac:dyDescent="0.2">
      <c r="A26" s="18"/>
      <c r="H26" s="4"/>
    </row>
    <row r="27" spans="1:12" ht="38" customHeight="1" x14ac:dyDescent="0.2">
      <c r="A27" s="8"/>
      <c r="B27" s="52" t="s">
        <v>39</v>
      </c>
      <c r="C27" s="53"/>
      <c r="D27" s="54"/>
      <c r="E27" s="54"/>
      <c r="F27" s="54"/>
      <c r="G27" s="74"/>
      <c r="H27" s="74"/>
      <c r="I27" s="74"/>
      <c r="J27" s="74"/>
      <c r="K27" s="75"/>
      <c r="L27" s="66"/>
    </row>
    <row r="28" spans="1:12" ht="15" customHeight="1" x14ac:dyDescent="0.2">
      <c r="A28" s="120" t="str">
        <f>'Beoordelen proefopdrachten'!A1</f>
        <v>Balken en teksten</v>
      </c>
      <c r="B28" s="55"/>
      <c r="C28" s="51"/>
      <c r="D28" s="114" t="s">
        <v>5</v>
      </c>
      <c r="E28" s="115"/>
      <c r="F28" s="115"/>
      <c r="G28" s="115"/>
      <c r="H28" s="131"/>
      <c r="I28" s="132"/>
      <c r="J28" s="132"/>
      <c r="K28" s="133"/>
      <c r="L28" s="66"/>
    </row>
    <row r="29" spans="1:12" ht="12" customHeight="1" x14ac:dyDescent="0.2">
      <c r="A29" s="121"/>
      <c r="B29" s="122" t="str">
        <f>'Beoordelen proefopdrachten'!B1</f>
        <v>Grijswaarden</v>
      </c>
      <c r="C29" s="51"/>
      <c r="D29" s="56" t="s">
        <v>3</v>
      </c>
      <c r="E29" s="22" t="s">
        <v>18</v>
      </c>
      <c r="F29" s="56" t="s">
        <v>4</v>
      </c>
      <c r="G29" s="57" t="s">
        <v>18</v>
      </c>
      <c r="H29" s="103"/>
      <c r="I29" s="104"/>
      <c r="J29" s="104"/>
      <c r="K29" s="105"/>
    </row>
    <row r="30" spans="1:12" ht="80" customHeight="1" x14ac:dyDescent="0.2">
      <c r="A30" s="121"/>
      <c r="B30" s="117"/>
      <c r="C30" s="51"/>
      <c r="D30" s="118" t="s">
        <v>2</v>
      </c>
      <c r="E30" s="119"/>
      <c r="F30" s="118" t="s">
        <v>2</v>
      </c>
      <c r="G30" s="134"/>
      <c r="H30" s="106"/>
      <c r="I30" s="107"/>
      <c r="J30" s="107"/>
      <c r="K30" s="108"/>
    </row>
    <row r="31" spans="1:12" ht="15" customHeight="1" x14ac:dyDescent="0.2">
      <c r="A31" s="121"/>
      <c r="B31" s="64"/>
      <c r="C31" s="51"/>
      <c r="D31" s="114" t="s">
        <v>5</v>
      </c>
      <c r="E31" s="115"/>
      <c r="F31" s="115"/>
      <c r="G31" s="115"/>
      <c r="H31" s="131"/>
      <c r="I31" s="132"/>
      <c r="J31" s="132"/>
      <c r="K31" s="133"/>
    </row>
    <row r="32" spans="1:12" ht="12" customHeight="1" x14ac:dyDescent="0.2">
      <c r="A32" s="121"/>
      <c r="B32" s="117" t="str">
        <f>'Beoordelen proefopdrachten'!B2</f>
        <v>Lichte tinten</v>
      </c>
      <c r="C32" s="51"/>
      <c r="D32" s="56" t="s">
        <v>3</v>
      </c>
      <c r="E32" s="22" t="s">
        <v>18</v>
      </c>
      <c r="F32" s="56" t="s">
        <v>4</v>
      </c>
      <c r="G32" s="67" t="s">
        <v>18</v>
      </c>
      <c r="H32" s="103"/>
      <c r="I32" s="104"/>
      <c r="J32" s="104"/>
      <c r="K32" s="105"/>
    </row>
    <row r="33" spans="1:11" ht="80" customHeight="1" x14ac:dyDescent="0.2">
      <c r="A33" s="121"/>
      <c r="B33" s="126"/>
      <c r="C33" s="51"/>
      <c r="D33" s="118" t="s">
        <v>2</v>
      </c>
      <c r="E33" s="119"/>
      <c r="F33" s="118" t="s">
        <v>2</v>
      </c>
      <c r="G33" s="134"/>
      <c r="H33" s="106"/>
      <c r="I33" s="107"/>
      <c r="J33" s="107"/>
      <c r="K33" s="108"/>
    </row>
    <row r="34" spans="1:11" ht="15" customHeight="1" x14ac:dyDescent="0.2">
      <c r="A34" s="121"/>
      <c r="B34" s="58"/>
      <c r="C34" s="51"/>
      <c r="D34" s="114" t="s">
        <v>5</v>
      </c>
      <c r="E34" s="115"/>
      <c r="F34" s="115"/>
      <c r="G34" s="115"/>
      <c r="H34" s="131"/>
      <c r="I34" s="132"/>
      <c r="J34" s="132"/>
      <c r="K34" s="133"/>
    </row>
    <row r="35" spans="1:11" ht="12" customHeight="1" x14ac:dyDescent="0.2">
      <c r="A35" s="121"/>
      <c r="B35" s="122" t="str">
        <f>'Beoordelen proefopdrachten'!B3</f>
        <v>Felle tinten</v>
      </c>
      <c r="C35" s="51"/>
      <c r="D35" s="56" t="s">
        <v>3</v>
      </c>
      <c r="E35" s="22" t="s">
        <v>18</v>
      </c>
      <c r="F35" s="56" t="s">
        <v>4</v>
      </c>
      <c r="G35" s="67" t="s">
        <v>18</v>
      </c>
      <c r="H35" s="103"/>
      <c r="I35" s="104"/>
      <c r="J35" s="104"/>
      <c r="K35" s="105"/>
    </row>
    <row r="36" spans="1:11" ht="80" customHeight="1" x14ac:dyDescent="0.2">
      <c r="A36" s="121"/>
      <c r="B36" s="117"/>
      <c r="C36" s="51"/>
      <c r="D36" s="118" t="s">
        <v>2</v>
      </c>
      <c r="E36" s="119"/>
      <c r="F36" s="118" t="s">
        <v>2</v>
      </c>
      <c r="G36" s="134"/>
      <c r="H36" s="106"/>
      <c r="I36" s="107"/>
      <c r="J36" s="107"/>
      <c r="K36" s="108"/>
    </row>
    <row r="37" spans="1:11" ht="15" customHeight="1" x14ac:dyDescent="0.2">
      <c r="A37" s="121"/>
      <c r="B37" s="64"/>
      <c r="C37" s="51"/>
      <c r="D37" s="114" t="s">
        <v>5</v>
      </c>
      <c r="E37" s="115"/>
      <c r="F37" s="115"/>
      <c r="G37" s="115"/>
      <c r="H37" s="131"/>
      <c r="I37" s="132"/>
      <c r="J37" s="132"/>
      <c r="K37" s="133"/>
    </row>
    <row r="38" spans="1:11" ht="12" customHeight="1" x14ac:dyDescent="0.2">
      <c r="A38" s="121"/>
      <c r="B38" s="129" t="str">
        <f>'Beoordelen proefopdrachten'!B4</f>
        <v>Teksten in kleur</v>
      </c>
      <c r="C38" s="51"/>
      <c r="D38" s="56" t="s">
        <v>3</v>
      </c>
      <c r="E38" s="22" t="s">
        <v>18</v>
      </c>
      <c r="F38" s="56" t="s">
        <v>4</v>
      </c>
      <c r="G38" s="67" t="s">
        <v>18</v>
      </c>
      <c r="H38" s="103"/>
      <c r="I38" s="104"/>
      <c r="J38" s="104"/>
      <c r="K38" s="105"/>
    </row>
    <row r="39" spans="1:11" ht="80" customHeight="1" x14ac:dyDescent="0.2">
      <c r="A39" s="123"/>
      <c r="B39" s="126"/>
      <c r="C39" s="51"/>
      <c r="D39" s="118" t="s">
        <v>2</v>
      </c>
      <c r="E39" s="119"/>
      <c r="F39" s="118" t="s">
        <v>2</v>
      </c>
      <c r="G39" s="134"/>
      <c r="H39" s="106"/>
      <c r="I39" s="107"/>
      <c r="J39" s="107"/>
      <c r="K39" s="108"/>
    </row>
    <row r="40" spans="1:11" ht="15" customHeight="1" x14ac:dyDescent="0.2">
      <c r="A40" s="120" t="str">
        <f>'Beoordelen proefopdrachten'!A5</f>
        <v>Logo</v>
      </c>
      <c r="B40" s="64"/>
      <c r="C40" s="51"/>
      <c r="D40" s="114" t="s">
        <v>5</v>
      </c>
      <c r="E40" s="115"/>
      <c r="F40" s="115"/>
      <c r="G40" s="115"/>
      <c r="H40" s="131"/>
      <c r="I40" s="132"/>
      <c r="J40" s="132"/>
      <c r="K40" s="133"/>
    </row>
    <row r="41" spans="1:11" ht="12" customHeight="1" x14ac:dyDescent="0.2">
      <c r="A41" s="121"/>
      <c r="B41" s="130" t="str">
        <f>'Beoordelen proefopdrachten'!B5</f>
        <v>Kleur/contrast</v>
      </c>
      <c r="C41" s="51"/>
      <c r="D41" s="56" t="s">
        <v>3</v>
      </c>
      <c r="E41" s="22" t="s">
        <v>18</v>
      </c>
      <c r="F41" s="56" t="s">
        <v>4</v>
      </c>
      <c r="G41" s="67" t="s">
        <v>18</v>
      </c>
      <c r="H41" s="103"/>
      <c r="I41" s="104"/>
      <c r="J41" s="104"/>
      <c r="K41" s="105"/>
    </row>
    <row r="42" spans="1:11" ht="80" customHeight="1" x14ac:dyDescent="0.2">
      <c r="A42" s="121"/>
      <c r="B42" s="130"/>
      <c r="C42" s="51"/>
      <c r="D42" s="118" t="s">
        <v>2</v>
      </c>
      <c r="E42" s="119"/>
      <c r="F42" s="118" t="s">
        <v>2</v>
      </c>
      <c r="G42" s="134"/>
      <c r="H42" s="106"/>
      <c r="I42" s="107"/>
      <c r="J42" s="107"/>
      <c r="K42" s="108"/>
    </row>
    <row r="43" spans="1:11" ht="15" customHeight="1" x14ac:dyDescent="0.2">
      <c r="A43" s="112" t="str">
        <f>'Beoordelen proefopdrachten'!A6</f>
        <v>Algemeen</v>
      </c>
      <c r="B43" s="64"/>
      <c r="C43" s="51"/>
      <c r="D43" s="114" t="s">
        <v>5</v>
      </c>
      <c r="E43" s="115"/>
      <c r="F43" s="115"/>
      <c r="G43" s="115"/>
      <c r="H43" s="131"/>
      <c r="I43" s="132"/>
      <c r="J43" s="132"/>
      <c r="K43" s="133"/>
    </row>
    <row r="44" spans="1:11" ht="12" customHeight="1" x14ac:dyDescent="0.2">
      <c r="A44" s="113"/>
      <c r="B44" s="130" t="str">
        <f>'Beoordelen proefopdrachten'!B6</f>
        <v>Strepen</v>
      </c>
      <c r="C44" s="51"/>
      <c r="D44" s="56" t="s">
        <v>3</v>
      </c>
      <c r="E44" s="22" t="s">
        <v>18</v>
      </c>
      <c r="F44" s="56" t="s">
        <v>4</v>
      </c>
      <c r="G44" s="67" t="s">
        <v>18</v>
      </c>
      <c r="H44" s="103"/>
      <c r="I44" s="104"/>
      <c r="J44" s="104"/>
      <c r="K44" s="105"/>
    </row>
    <row r="45" spans="1:11" ht="80" customHeight="1" x14ac:dyDescent="0.2">
      <c r="A45" s="113"/>
      <c r="B45" s="130"/>
      <c r="C45" s="51"/>
      <c r="D45" s="118" t="s">
        <v>2</v>
      </c>
      <c r="E45" s="119"/>
      <c r="F45" s="118" t="s">
        <v>2</v>
      </c>
      <c r="G45" s="134"/>
      <c r="H45" s="106"/>
      <c r="I45" s="107"/>
      <c r="J45" s="107"/>
      <c r="K45" s="108"/>
    </row>
    <row r="46" spans="1:11" ht="15" customHeight="1" x14ac:dyDescent="0.2">
      <c r="A46" s="113"/>
      <c r="B46" s="69"/>
      <c r="C46" s="51"/>
      <c r="D46" s="114" t="s">
        <v>5</v>
      </c>
      <c r="E46" s="115"/>
      <c r="F46" s="115"/>
      <c r="G46" s="115"/>
      <c r="H46" s="131"/>
      <c r="I46" s="132"/>
      <c r="J46" s="132"/>
      <c r="K46" s="133"/>
    </row>
    <row r="47" spans="1:11" ht="12" customHeight="1" x14ac:dyDescent="0.2">
      <c r="A47" s="113"/>
      <c r="B47" s="130" t="str">
        <f>'Beoordelen proefopdrachten'!B7</f>
        <v>Recht</v>
      </c>
      <c r="C47" s="51"/>
      <c r="D47" s="56" t="s">
        <v>3</v>
      </c>
      <c r="E47" s="22" t="s">
        <v>18</v>
      </c>
      <c r="F47" s="56" t="s">
        <v>4</v>
      </c>
      <c r="G47" s="67" t="s">
        <v>18</v>
      </c>
      <c r="H47" s="103"/>
      <c r="I47" s="104"/>
      <c r="J47" s="104"/>
      <c r="K47" s="105"/>
    </row>
    <row r="48" spans="1:11" ht="80" customHeight="1" x14ac:dyDescent="0.2">
      <c r="A48" s="113"/>
      <c r="B48" s="130"/>
      <c r="C48" s="51"/>
      <c r="D48" s="118" t="s">
        <v>2</v>
      </c>
      <c r="E48" s="119"/>
      <c r="F48" s="118" t="s">
        <v>2</v>
      </c>
      <c r="G48" s="134"/>
      <c r="H48" s="106"/>
      <c r="I48" s="107"/>
      <c r="J48" s="107"/>
      <c r="K48" s="108"/>
    </row>
    <row r="49" spans="1:11" ht="15" customHeight="1" x14ac:dyDescent="0.2">
      <c r="A49" s="113"/>
      <c r="B49" s="70"/>
      <c r="C49" s="51"/>
      <c r="D49" s="80"/>
      <c r="E49" s="61"/>
      <c r="F49" s="61"/>
      <c r="G49" s="68"/>
      <c r="H49" s="73"/>
      <c r="I49" s="73"/>
      <c r="J49" s="73"/>
      <c r="K49" s="71"/>
    </row>
    <row r="50" spans="1:11" ht="15" customHeight="1" x14ac:dyDescent="0.2">
      <c r="H50" s="62"/>
    </row>
    <row r="51" spans="1:11" ht="38" customHeight="1" x14ac:dyDescent="0.2">
      <c r="A51" s="8"/>
      <c r="B51" s="52" t="s">
        <v>40</v>
      </c>
      <c r="C51" s="53"/>
      <c r="D51" s="54"/>
      <c r="E51" s="54"/>
      <c r="F51" s="54"/>
      <c r="G51" s="54"/>
      <c r="H51" s="54"/>
      <c r="I51" s="54"/>
      <c r="J51" s="54"/>
      <c r="K51" s="54"/>
    </row>
    <row r="52" spans="1:11" ht="15" customHeight="1" x14ac:dyDescent="0.2">
      <c r="A52" s="120" t="str">
        <f>'Beoordelen proefopdrachten'!A1</f>
        <v>Balken en teksten</v>
      </c>
      <c r="B52" s="65"/>
      <c r="C52" s="51"/>
      <c r="D52" s="114" t="s">
        <v>5</v>
      </c>
      <c r="E52" s="115"/>
      <c r="F52" s="115"/>
      <c r="G52" s="115"/>
      <c r="H52" s="114" t="s">
        <v>6</v>
      </c>
      <c r="I52" s="115"/>
      <c r="J52" s="115"/>
      <c r="K52" s="116"/>
    </row>
    <row r="53" spans="1:11" ht="12" customHeight="1" x14ac:dyDescent="0.2">
      <c r="A53" s="121"/>
      <c r="B53" s="117" t="str">
        <f>'Beoordelen proefopdrachten'!B1</f>
        <v>Grijswaarden</v>
      </c>
      <c r="C53" s="51"/>
      <c r="D53" s="56" t="s">
        <v>3</v>
      </c>
      <c r="E53" s="22" t="s">
        <v>18</v>
      </c>
      <c r="F53" s="56" t="s">
        <v>4</v>
      </c>
      <c r="G53" s="57" t="s">
        <v>18</v>
      </c>
      <c r="H53" s="56" t="s">
        <v>3</v>
      </c>
      <c r="I53" s="22" t="s">
        <v>18</v>
      </c>
      <c r="J53" s="56" t="s">
        <v>4</v>
      </c>
      <c r="K53" s="22" t="s">
        <v>18</v>
      </c>
    </row>
    <row r="54" spans="1:11" ht="80" customHeight="1" x14ac:dyDescent="0.2">
      <c r="A54" s="121"/>
      <c r="B54" s="117"/>
      <c r="C54" s="51"/>
      <c r="D54" s="118" t="s">
        <v>2</v>
      </c>
      <c r="E54" s="119"/>
      <c r="F54" s="118" t="s">
        <v>2</v>
      </c>
      <c r="G54" s="119"/>
      <c r="H54" s="118" t="s">
        <v>2</v>
      </c>
      <c r="I54" s="119"/>
      <c r="J54" s="118" t="s">
        <v>2</v>
      </c>
      <c r="K54" s="118"/>
    </row>
    <row r="55" spans="1:11" ht="15" customHeight="1" x14ac:dyDescent="0.2">
      <c r="A55" s="121"/>
      <c r="B55" s="65"/>
      <c r="C55" s="51"/>
      <c r="D55" s="114" t="s">
        <v>5</v>
      </c>
      <c r="E55" s="115"/>
      <c r="F55" s="115"/>
      <c r="G55" s="115"/>
      <c r="H55" s="114" t="s">
        <v>6</v>
      </c>
      <c r="I55" s="115"/>
      <c r="J55" s="115"/>
      <c r="K55" s="116"/>
    </row>
    <row r="56" spans="1:11" ht="12" customHeight="1" x14ac:dyDescent="0.2">
      <c r="A56" s="121"/>
      <c r="B56" s="124" t="str">
        <f>'Beoordelen proefopdrachten'!B2</f>
        <v>Lichte tinten</v>
      </c>
      <c r="C56" s="51"/>
      <c r="D56" s="56" t="s">
        <v>3</v>
      </c>
      <c r="E56" s="22" t="s">
        <v>18</v>
      </c>
      <c r="F56" s="56" t="s">
        <v>4</v>
      </c>
      <c r="G56" s="57" t="s">
        <v>18</v>
      </c>
      <c r="H56" s="56" t="s">
        <v>3</v>
      </c>
      <c r="I56" s="22" t="s">
        <v>18</v>
      </c>
      <c r="J56" s="56" t="s">
        <v>4</v>
      </c>
      <c r="K56" s="22" t="s">
        <v>18</v>
      </c>
    </row>
    <row r="57" spans="1:11" ht="80" customHeight="1" x14ac:dyDescent="0.2">
      <c r="A57" s="121"/>
      <c r="B57" s="125"/>
      <c r="C57" s="51"/>
      <c r="D57" s="118" t="s">
        <v>2</v>
      </c>
      <c r="E57" s="119"/>
      <c r="F57" s="118" t="s">
        <v>2</v>
      </c>
      <c r="G57" s="119"/>
      <c r="H57" s="118" t="s">
        <v>2</v>
      </c>
      <c r="I57" s="119"/>
      <c r="J57" s="118" t="s">
        <v>2</v>
      </c>
      <c r="K57" s="118"/>
    </row>
    <row r="58" spans="1:11" ht="15" customHeight="1" x14ac:dyDescent="0.2">
      <c r="A58" s="121"/>
      <c r="B58" s="58"/>
      <c r="C58" s="51"/>
      <c r="D58" s="114" t="s">
        <v>5</v>
      </c>
      <c r="E58" s="115"/>
      <c r="F58" s="115"/>
      <c r="G58" s="115"/>
      <c r="H58" s="114" t="s">
        <v>6</v>
      </c>
      <c r="I58" s="115"/>
      <c r="J58" s="115"/>
      <c r="K58" s="116"/>
    </row>
    <row r="59" spans="1:11" ht="12" customHeight="1" x14ac:dyDescent="0.2">
      <c r="A59" s="121"/>
      <c r="B59" s="127" t="str">
        <f>'Beoordelen proefopdrachten'!B3</f>
        <v>Felle tinten</v>
      </c>
      <c r="C59" s="51"/>
      <c r="D59" s="56" t="s">
        <v>3</v>
      </c>
      <c r="E59" s="22" t="s">
        <v>18</v>
      </c>
      <c r="F59" s="56" t="s">
        <v>4</v>
      </c>
      <c r="G59" s="57" t="s">
        <v>18</v>
      </c>
      <c r="H59" s="56" t="s">
        <v>3</v>
      </c>
      <c r="I59" s="22" t="s">
        <v>18</v>
      </c>
      <c r="J59" s="56" t="s">
        <v>4</v>
      </c>
      <c r="K59" s="22" t="s">
        <v>18</v>
      </c>
    </row>
    <row r="60" spans="1:11" ht="80" customHeight="1" x14ac:dyDescent="0.2">
      <c r="A60" s="121"/>
      <c r="B60" s="128"/>
      <c r="C60" s="51"/>
      <c r="D60" s="118" t="s">
        <v>2</v>
      </c>
      <c r="E60" s="119"/>
      <c r="F60" s="118" t="s">
        <v>2</v>
      </c>
      <c r="G60" s="119"/>
      <c r="H60" s="118" t="s">
        <v>2</v>
      </c>
      <c r="I60" s="119"/>
      <c r="J60" s="118" t="s">
        <v>2</v>
      </c>
      <c r="K60" s="118"/>
    </row>
    <row r="61" spans="1:11" ht="15" customHeight="1" x14ac:dyDescent="0.2">
      <c r="A61" s="121"/>
      <c r="B61" s="58"/>
      <c r="C61" s="51"/>
      <c r="D61" s="114" t="s">
        <v>5</v>
      </c>
      <c r="E61" s="115"/>
      <c r="F61" s="115"/>
      <c r="G61" s="115"/>
      <c r="H61" s="114" t="s">
        <v>6</v>
      </c>
      <c r="I61" s="115"/>
      <c r="J61" s="115"/>
      <c r="K61" s="116"/>
    </row>
    <row r="62" spans="1:11" ht="12" customHeight="1" x14ac:dyDescent="0.2">
      <c r="A62" s="121"/>
      <c r="B62" s="117" t="str">
        <f>'Beoordelen proefopdrachten'!B4</f>
        <v>Teksten in kleur</v>
      </c>
      <c r="C62" s="51"/>
      <c r="D62" s="56" t="s">
        <v>3</v>
      </c>
      <c r="E62" s="22" t="s">
        <v>18</v>
      </c>
      <c r="F62" s="56" t="s">
        <v>4</v>
      </c>
      <c r="G62" s="57" t="s">
        <v>18</v>
      </c>
      <c r="H62" s="56" t="s">
        <v>3</v>
      </c>
      <c r="I62" s="22" t="s">
        <v>18</v>
      </c>
      <c r="J62" s="56" t="s">
        <v>4</v>
      </c>
      <c r="K62" s="22" t="s">
        <v>18</v>
      </c>
    </row>
    <row r="63" spans="1:11" ht="80" customHeight="1" x14ac:dyDescent="0.2">
      <c r="A63" s="123"/>
      <c r="B63" s="126"/>
      <c r="C63" s="51"/>
      <c r="D63" s="118" t="s">
        <v>2</v>
      </c>
      <c r="E63" s="119"/>
      <c r="F63" s="118" t="s">
        <v>2</v>
      </c>
      <c r="G63" s="119"/>
      <c r="H63" s="118" t="s">
        <v>2</v>
      </c>
      <c r="I63" s="119"/>
      <c r="J63" s="118" t="s">
        <v>2</v>
      </c>
      <c r="K63" s="118"/>
    </row>
    <row r="64" spans="1:11" ht="15" customHeight="1" x14ac:dyDescent="0.2">
      <c r="A64" s="120" t="str">
        <f>'Beoordelen proefopdrachten'!A5</f>
        <v>Logo</v>
      </c>
      <c r="B64" s="58"/>
      <c r="C64" s="51"/>
      <c r="D64" s="114" t="s">
        <v>5</v>
      </c>
      <c r="E64" s="115"/>
      <c r="F64" s="115"/>
      <c r="G64" s="115"/>
      <c r="H64" s="114" t="s">
        <v>6</v>
      </c>
      <c r="I64" s="115"/>
      <c r="J64" s="115"/>
      <c r="K64" s="116"/>
    </row>
    <row r="65" spans="1:11" ht="12" customHeight="1" x14ac:dyDescent="0.2">
      <c r="A65" s="121"/>
      <c r="B65" s="122" t="str">
        <f>'Beoordelen proefopdrachten'!B5</f>
        <v>Kleur/contrast</v>
      </c>
      <c r="C65" s="51"/>
      <c r="D65" s="56" t="s">
        <v>3</v>
      </c>
      <c r="E65" s="22" t="s">
        <v>18</v>
      </c>
      <c r="F65" s="56" t="s">
        <v>4</v>
      </c>
      <c r="G65" s="57" t="s">
        <v>18</v>
      </c>
      <c r="H65" s="56" t="s">
        <v>3</v>
      </c>
      <c r="I65" s="22" t="s">
        <v>18</v>
      </c>
      <c r="J65" s="56" t="s">
        <v>4</v>
      </c>
      <c r="K65" s="22" t="s">
        <v>18</v>
      </c>
    </row>
    <row r="66" spans="1:11" ht="80" customHeight="1" x14ac:dyDescent="0.2">
      <c r="A66" s="121"/>
      <c r="B66" s="117"/>
      <c r="C66" s="51"/>
      <c r="D66" s="118" t="s">
        <v>2</v>
      </c>
      <c r="E66" s="119"/>
      <c r="F66" s="118" t="s">
        <v>2</v>
      </c>
      <c r="G66" s="119"/>
      <c r="H66" s="118" t="s">
        <v>2</v>
      </c>
      <c r="I66" s="119"/>
      <c r="J66" s="118" t="s">
        <v>2</v>
      </c>
      <c r="K66" s="118"/>
    </row>
    <row r="67" spans="1:11" ht="15" customHeight="1" x14ac:dyDescent="0.2">
      <c r="A67" s="112" t="str">
        <f>'Beoordelen proefopdrachten'!A6</f>
        <v>Algemeen</v>
      </c>
      <c r="B67" s="65"/>
      <c r="C67" s="51"/>
      <c r="D67" s="114" t="s">
        <v>5</v>
      </c>
      <c r="E67" s="115"/>
      <c r="F67" s="115"/>
      <c r="G67" s="115"/>
      <c r="H67" s="114" t="s">
        <v>6</v>
      </c>
      <c r="I67" s="115"/>
      <c r="J67" s="115"/>
      <c r="K67" s="116"/>
    </row>
    <row r="68" spans="1:11" ht="12" customHeight="1" x14ac:dyDescent="0.2">
      <c r="A68" s="113"/>
      <c r="B68" s="117" t="str">
        <f>'Beoordelen proefopdrachten'!B6</f>
        <v>Strepen</v>
      </c>
      <c r="C68" s="51"/>
      <c r="D68" s="56" t="s">
        <v>3</v>
      </c>
      <c r="E68" s="22" t="s">
        <v>18</v>
      </c>
      <c r="F68" s="56" t="s">
        <v>4</v>
      </c>
      <c r="G68" s="22" t="s">
        <v>18</v>
      </c>
      <c r="H68" s="56" t="s">
        <v>3</v>
      </c>
      <c r="I68" s="22" t="s">
        <v>18</v>
      </c>
      <c r="J68" s="56" t="s">
        <v>4</v>
      </c>
      <c r="K68" s="22" t="s">
        <v>18</v>
      </c>
    </row>
    <row r="69" spans="1:11" ht="80" customHeight="1" x14ac:dyDescent="0.2">
      <c r="A69" s="113"/>
      <c r="B69" s="117"/>
      <c r="C69" s="51"/>
      <c r="D69" s="118" t="s">
        <v>2</v>
      </c>
      <c r="E69" s="119"/>
      <c r="F69" s="118" t="s">
        <v>2</v>
      </c>
      <c r="G69" s="119"/>
      <c r="H69" s="118" t="s">
        <v>2</v>
      </c>
      <c r="I69" s="119"/>
      <c r="J69" s="118" t="s">
        <v>2</v>
      </c>
      <c r="K69" s="118"/>
    </row>
    <row r="70" spans="1:11" ht="15" customHeight="1" x14ac:dyDescent="0.2">
      <c r="A70" s="113"/>
      <c r="B70" s="61"/>
      <c r="C70" s="51"/>
      <c r="D70" s="114" t="s">
        <v>5</v>
      </c>
      <c r="E70" s="115"/>
      <c r="F70" s="115"/>
      <c r="G70" s="115"/>
      <c r="H70" s="114" t="s">
        <v>6</v>
      </c>
      <c r="I70" s="115"/>
      <c r="J70" s="115"/>
      <c r="K70" s="116"/>
    </row>
    <row r="71" spans="1:11" ht="12" customHeight="1" x14ac:dyDescent="0.2">
      <c r="A71" s="113"/>
      <c r="B71" s="117" t="str">
        <f>'Beoordelen proefopdrachten'!B7</f>
        <v>Recht</v>
      </c>
      <c r="C71" s="51"/>
      <c r="D71" s="56" t="s">
        <v>3</v>
      </c>
      <c r="E71" s="22" t="s">
        <v>18</v>
      </c>
      <c r="F71" s="56" t="s">
        <v>4</v>
      </c>
      <c r="G71" s="57" t="s">
        <v>18</v>
      </c>
      <c r="H71" s="56" t="s">
        <v>3</v>
      </c>
      <c r="I71" s="22" t="s">
        <v>18</v>
      </c>
      <c r="J71" s="56" t="s">
        <v>4</v>
      </c>
      <c r="K71" s="22" t="s">
        <v>18</v>
      </c>
    </row>
    <row r="72" spans="1:11" ht="80" customHeight="1" x14ac:dyDescent="0.2">
      <c r="A72" s="113"/>
      <c r="B72" s="117"/>
      <c r="C72" s="51"/>
      <c r="D72" s="118" t="s">
        <v>2</v>
      </c>
      <c r="E72" s="119"/>
      <c r="F72" s="118" t="s">
        <v>2</v>
      </c>
      <c r="G72" s="119"/>
      <c r="H72" s="118" t="s">
        <v>2</v>
      </c>
      <c r="I72" s="119"/>
      <c r="J72" s="118" t="s">
        <v>2</v>
      </c>
      <c r="K72" s="118"/>
    </row>
    <row r="73" spans="1:11" ht="19" customHeight="1" x14ac:dyDescent="0.2">
      <c r="A73" s="72"/>
      <c r="B73" s="82"/>
      <c r="D73" s="80"/>
      <c r="E73" s="70"/>
      <c r="F73" s="70"/>
      <c r="G73" s="70"/>
      <c r="H73" s="70"/>
      <c r="I73" s="70"/>
      <c r="J73" s="70"/>
      <c r="K73" s="81"/>
    </row>
    <row r="75" spans="1:11" ht="38" customHeight="1" x14ac:dyDescent="0.2">
      <c r="A75" s="8"/>
      <c r="B75" s="52" t="s">
        <v>41</v>
      </c>
      <c r="C75" s="53"/>
      <c r="D75" s="54"/>
      <c r="E75" s="54"/>
      <c r="F75" s="54"/>
      <c r="G75" s="54"/>
      <c r="H75" s="54"/>
      <c r="I75" s="54"/>
      <c r="J75" s="54"/>
      <c r="K75" s="54"/>
    </row>
    <row r="76" spans="1:11" ht="15" customHeight="1" x14ac:dyDescent="0.2">
      <c r="A76" s="120" t="str">
        <f>'Beoordelen proefopdrachten'!A1</f>
        <v>Balken en teksten</v>
      </c>
      <c r="B76" s="65"/>
      <c r="C76" s="51"/>
      <c r="D76" s="114" t="s">
        <v>5</v>
      </c>
      <c r="E76" s="115"/>
      <c r="F76" s="115"/>
      <c r="G76" s="115"/>
      <c r="H76" s="114" t="s">
        <v>6</v>
      </c>
      <c r="I76" s="115"/>
      <c r="J76" s="115"/>
      <c r="K76" s="116"/>
    </row>
    <row r="77" spans="1:11" ht="12" customHeight="1" x14ac:dyDescent="0.2">
      <c r="A77" s="121"/>
      <c r="B77" s="117" t="str">
        <f>'Beoordelen proefopdrachten'!B1</f>
        <v>Grijswaarden</v>
      </c>
      <c r="C77" s="51"/>
      <c r="D77" s="56" t="s">
        <v>3</v>
      </c>
      <c r="E77" s="22" t="s">
        <v>18</v>
      </c>
      <c r="F77" s="56" t="s">
        <v>4</v>
      </c>
      <c r="G77" s="57" t="s">
        <v>18</v>
      </c>
      <c r="H77" s="56" t="s">
        <v>3</v>
      </c>
      <c r="I77" s="22" t="s">
        <v>18</v>
      </c>
      <c r="J77" s="56" t="s">
        <v>4</v>
      </c>
      <c r="K77" s="22" t="s">
        <v>18</v>
      </c>
    </row>
    <row r="78" spans="1:11" ht="80" customHeight="1" x14ac:dyDescent="0.2">
      <c r="A78" s="121"/>
      <c r="B78" s="117"/>
      <c r="C78" s="51"/>
      <c r="D78" s="118" t="s">
        <v>2</v>
      </c>
      <c r="E78" s="119"/>
      <c r="F78" s="118" t="s">
        <v>2</v>
      </c>
      <c r="G78" s="119"/>
      <c r="H78" s="118" t="s">
        <v>2</v>
      </c>
      <c r="I78" s="119"/>
      <c r="J78" s="118" t="s">
        <v>2</v>
      </c>
      <c r="K78" s="118"/>
    </row>
    <row r="79" spans="1:11" ht="15" customHeight="1" x14ac:dyDescent="0.2">
      <c r="A79" s="121"/>
      <c r="B79" s="65"/>
      <c r="C79" s="51"/>
      <c r="D79" s="114" t="s">
        <v>5</v>
      </c>
      <c r="E79" s="115"/>
      <c r="F79" s="115"/>
      <c r="G79" s="115"/>
      <c r="H79" s="114" t="s">
        <v>6</v>
      </c>
      <c r="I79" s="115"/>
      <c r="J79" s="115"/>
      <c r="K79" s="116"/>
    </row>
    <row r="80" spans="1:11" ht="12" customHeight="1" x14ac:dyDescent="0.2">
      <c r="A80" s="121"/>
      <c r="B80" s="124" t="str">
        <f>'Beoordelen proefopdrachten'!B2</f>
        <v>Lichte tinten</v>
      </c>
      <c r="C80" s="51"/>
      <c r="D80" s="56" t="s">
        <v>3</v>
      </c>
      <c r="E80" s="22" t="s">
        <v>18</v>
      </c>
      <c r="F80" s="56" t="s">
        <v>4</v>
      </c>
      <c r="G80" s="57" t="s">
        <v>18</v>
      </c>
      <c r="H80" s="56" t="s">
        <v>3</v>
      </c>
      <c r="I80" s="22" t="s">
        <v>18</v>
      </c>
      <c r="J80" s="56" t="s">
        <v>4</v>
      </c>
      <c r="K80" s="22" t="s">
        <v>18</v>
      </c>
    </row>
    <row r="81" spans="1:11" ht="80" customHeight="1" x14ac:dyDescent="0.2">
      <c r="A81" s="121"/>
      <c r="B81" s="125"/>
      <c r="C81" s="51"/>
      <c r="D81" s="118" t="s">
        <v>2</v>
      </c>
      <c r="E81" s="119"/>
      <c r="F81" s="118" t="s">
        <v>2</v>
      </c>
      <c r="G81" s="119"/>
      <c r="H81" s="118" t="s">
        <v>2</v>
      </c>
      <c r="I81" s="119"/>
      <c r="J81" s="118" t="s">
        <v>2</v>
      </c>
      <c r="K81" s="118"/>
    </row>
    <row r="82" spans="1:11" ht="15" customHeight="1" x14ac:dyDescent="0.2">
      <c r="A82" s="121"/>
      <c r="B82" s="58"/>
      <c r="C82" s="51"/>
      <c r="D82" s="114" t="s">
        <v>5</v>
      </c>
      <c r="E82" s="115"/>
      <c r="F82" s="115"/>
      <c r="G82" s="115"/>
      <c r="H82" s="114" t="s">
        <v>6</v>
      </c>
      <c r="I82" s="115"/>
      <c r="J82" s="115"/>
      <c r="K82" s="116"/>
    </row>
    <row r="83" spans="1:11" ht="12" customHeight="1" x14ac:dyDescent="0.2">
      <c r="A83" s="121"/>
      <c r="B83" s="127" t="str">
        <f>'Beoordelen proefopdrachten'!B3</f>
        <v>Felle tinten</v>
      </c>
      <c r="C83" s="51"/>
      <c r="D83" s="56" t="s">
        <v>3</v>
      </c>
      <c r="E83" s="22" t="s">
        <v>18</v>
      </c>
      <c r="F83" s="56" t="s">
        <v>4</v>
      </c>
      <c r="G83" s="57" t="s">
        <v>18</v>
      </c>
      <c r="H83" s="56" t="s">
        <v>3</v>
      </c>
      <c r="I83" s="22" t="s">
        <v>18</v>
      </c>
      <c r="J83" s="56" t="s">
        <v>4</v>
      </c>
      <c r="K83" s="22" t="s">
        <v>18</v>
      </c>
    </row>
    <row r="84" spans="1:11" ht="80" customHeight="1" x14ac:dyDescent="0.2">
      <c r="A84" s="121"/>
      <c r="B84" s="128"/>
      <c r="C84" s="51"/>
      <c r="D84" s="118" t="s">
        <v>2</v>
      </c>
      <c r="E84" s="119"/>
      <c r="F84" s="118" t="s">
        <v>2</v>
      </c>
      <c r="G84" s="119"/>
      <c r="H84" s="118" t="s">
        <v>2</v>
      </c>
      <c r="I84" s="119"/>
      <c r="J84" s="118" t="s">
        <v>2</v>
      </c>
      <c r="K84" s="118"/>
    </row>
    <row r="85" spans="1:11" ht="15" customHeight="1" x14ac:dyDescent="0.2">
      <c r="A85" s="121"/>
      <c r="B85" s="58"/>
      <c r="C85" s="51"/>
      <c r="D85" s="114" t="s">
        <v>5</v>
      </c>
      <c r="E85" s="115"/>
      <c r="F85" s="115"/>
      <c r="G85" s="115"/>
      <c r="H85" s="114" t="s">
        <v>6</v>
      </c>
      <c r="I85" s="115"/>
      <c r="J85" s="115"/>
      <c r="K85" s="116"/>
    </row>
    <row r="86" spans="1:11" ht="12" customHeight="1" x14ac:dyDescent="0.2">
      <c r="A86" s="121"/>
      <c r="B86" s="117" t="str">
        <f>'Beoordelen proefopdrachten'!B4</f>
        <v>Teksten in kleur</v>
      </c>
      <c r="C86" s="51"/>
      <c r="D86" s="56" t="s">
        <v>3</v>
      </c>
      <c r="E86" s="22" t="s">
        <v>18</v>
      </c>
      <c r="F86" s="56" t="s">
        <v>4</v>
      </c>
      <c r="G86" s="57" t="s">
        <v>18</v>
      </c>
      <c r="H86" s="56" t="s">
        <v>3</v>
      </c>
      <c r="I86" s="22" t="s">
        <v>18</v>
      </c>
      <c r="J86" s="56" t="s">
        <v>4</v>
      </c>
      <c r="K86" s="22" t="s">
        <v>18</v>
      </c>
    </row>
    <row r="87" spans="1:11" ht="80" customHeight="1" x14ac:dyDescent="0.2">
      <c r="A87" s="123"/>
      <c r="B87" s="126"/>
      <c r="C87" s="51"/>
      <c r="D87" s="118" t="s">
        <v>2</v>
      </c>
      <c r="E87" s="119"/>
      <c r="F87" s="118" t="s">
        <v>2</v>
      </c>
      <c r="G87" s="119"/>
      <c r="H87" s="118" t="s">
        <v>2</v>
      </c>
      <c r="I87" s="119"/>
      <c r="J87" s="118" t="s">
        <v>2</v>
      </c>
      <c r="K87" s="118"/>
    </row>
    <row r="88" spans="1:11" ht="15" customHeight="1" x14ac:dyDescent="0.2">
      <c r="A88" s="120" t="str">
        <f>'Beoordelen proefopdrachten'!A5</f>
        <v>Logo</v>
      </c>
      <c r="B88" s="58"/>
      <c r="C88" s="51"/>
      <c r="D88" s="114" t="s">
        <v>5</v>
      </c>
      <c r="E88" s="115"/>
      <c r="F88" s="115"/>
      <c r="G88" s="115"/>
      <c r="H88" s="114" t="s">
        <v>6</v>
      </c>
      <c r="I88" s="115"/>
      <c r="J88" s="115"/>
      <c r="K88" s="116"/>
    </row>
    <row r="89" spans="1:11" ht="12" customHeight="1" x14ac:dyDescent="0.2">
      <c r="A89" s="121"/>
      <c r="B89" s="122" t="str">
        <f>'Beoordelen proefopdrachten'!B5</f>
        <v>Kleur/contrast</v>
      </c>
      <c r="C89" s="51"/>
      <c r="D89" s="56" t="s">
        <v>3</v>
      </c>
      <c r="E89" s="22" t="s">
        <v>18</v>
      </c>
      <c r="F89" s="56" t="s">
        <v>4</v>
      </c>
      <c r="G89" s="57" t="s">
        <v>18</v>
      </c>
      <c r="H89" s="56" t="s">
        <v>3</v>
      </c>
      <c r="I89" s="22" t="s">
        <v>18</v>
      </c>
      <c r="J89" s="56" t="s">
        <v>4</v>
      </c>
      <c r="K89" s="22" t="s">
        <v>18</v>
      </c>
    </row>
    <row r="90" spans="1:11" ht="80" customHeight="1" x14ac:dyDescent="0.2">
      <c r="A90" s="121"/>
      <c r="B90" s="117"/>
      <c r="C90" s="51"/>
      <c r="D90" s="118" t="s">
        <v>2</v>
      </c>
      <c r="E90" s="119"/>
      <c r="F90" s="118" t="s">
        <v>2</v>
      </c>
      <c r="G90" s="119"/>
      <c r="H90" s="118" t="s">
        <v>2</v>
      </c>
      <c r="I90" s="119"/>
      <c r="J90" s="118" t="s">
        <v>2</v>
      </c>
      <c r="K90" s="118"/>
    </row>
    <row r="91" spans="1:11" ht="15" customHeight="1" x14ac:dyDescent="0.2">
      <c r="A91" s="112" t="str">
        <f>'Beoordelen proefopdrachten'!A6</f>
        <v>Algemeen</v>
      </c>
      <c r="B91" s="65"/>
      <c r="C91" s="51"/>
      <c r="D91" s="114" t="s">
        <v>5</v>
      </c>
      <c r="E91" s="115"/>
      <c r="F91" s="115"/>
      <c r="G91" s="115"/>
      <c r="H91" s="114" t="s">
        <v>6</v>
      </c>
      <c r="I91" s="115"/>
      <c r="J91" s="115"/>
      <c r="K91" s="116"/>
    </row>
    <row r="92" spans="1:11" ht="12" customHeight="1" x14ac:dyDescent="0.2">
      <c r="A92" s="113"/>
      <c r="B92" s="117" t="str">
        <f>'Beoordelen proefopdrachten'!B6</f>
        <v>Strepen</v>
      </c>
      <c r="C92" s="51"/>
      <c r="D92" s="56" t="s">
        <v>3</v>
      </c>
      <c r="E92" s="22" t="s">
        <v>18</v>
      </c>
      <c r="F92" s="56" t="s">
        <v>4</v>
      </c>
      <c r="G92" s="22" t="s">
        <v>18</v>
      </c>
      <c r="H92" s="56" t="s">
        <v>3</v>
      </c>
      <c r="I92" s="22" t="s">
        <v>18</v>
      </c>
      <c r="J92" s="56" t="s">
        <v>4</v>
      </c>
      <c r="K92" s="22" t="s">
        <v>18</v>
      </c>
    </row>
    <row r="93" spans="1:11" ht="80" customHeight="1" x14ac:dyDescent="0.2">
      <c r="A93" s="113"/>
      <c r="B93" s="117"/>
      <c r="C93" s="51"/>
      <c r="D93" s="118" t="s">
        <v>2</v>
      </c>
      <c r="E93" s="119"/>
      <c r="F93" s="118" t="s">
        <v>2</v>
      </c>
      <c r="G93" s="119"/>
      <c r="H93" s="118" t="s">
        <v>2</v>
      </c>
      <c r="I93" s="119"/>
      <c r="J93" s="118" t="s">
        <v>2</v>
      </c>
      <c r="K93" s="118"/>
    </row>
    <row r="94" spans="1:11" ht="15" customHeight="1" x14ac:dyDescent="0.2">
      <c r="A94" s="113"/>
      <c r="B94" s="61"/>
      <c r="C94" s="51"/>
      <c r="D94" s="114" t="s">
        <v>5</v>
      </c>
      <c r="E94" s="115"/>
      <c r="F94" s="115"/>
      <c r="G94" s="115"/>
      <c r="H94" s="114" t="s">
        <v>6</v>
      </c>
      <c r="I94" s="115"/>
      <c r="J94" s="115"/>
      <c r="K94" s="116"/>
    </row>
    <row r="95" spans="1:11" ht="12" customHeight="1" x14ac:dyDescent="0.2">
      <c r="A95" s="113"/>
      <c r="B95" s="117" t="str">
        <f>'Beoordelen proefopdrachten'!B7</f>
        <v>Recht</v>
      </c>
      <c r="C95" s="51"/>
      <c r="D95" s="56" t="s">
        <v>3</v>
      </c>
      <c r="E95" s="22" t="s">
        <v>18</v>
      </c>
      <c r="F95" s="56" t="s">
        <v>4</v>
      </c>
      <c r="G95" s="57" t="s">
        <v>18</v>
      </c>
      <c r="H95" s="56" t="s">
        <v>3</v>
      </c>
      <c r="I95" s="22" t="s">
        <v>18</v>
      </c>
      <c r="J95" s="56" t="s">
        <v>4</v>
      </c>
      <c r="K95" s="22" t="s">
        <v>18</v>
      </c>
    </row>
    <row r="96" spans="1:11" ht="80" customHeight="1" x14ac:dyDescent="0.2">
      <c r="A96" s="113"/>
      <c r="B96" s="117"/>
      <c r="C96" s="51"/>
      <c r="D96" s="118" t="s">
        <v>2</v>
      </c>
      <c r="E96" s="119"/>
      <c r="F96" s="118" t="s">
        <v>2</v>
      </c>
      <c r="G96" s="119"/>
      <c r="H96" s="118" t="s">
        <v>2</v>
      </c>
      <c r="I96" s="119"/>
      <c r="J96" s="118" t="s">
        <v>2</v>
      </c>
      <c r="K96" s="118"/>
    </row>
    <row r="97" spans="1:11" ht="19" customHeight="1" x14ac:dyDescent="0.2">
      <c r="A97" s="72"/>
      <c r="B97" s="82"/>
      <c r="D97" s="80"/>
      <c r="E97" s="70"/>
      <c r="F97" s="70"/>
      <c r="G97" s="70"/>
      <c r="H97" s="70"/>
      <c r="I97" s="70"/>
      <c r="J97" s="70"/>
      <c r="K97" s="81"/>
    </row>
    <row r="99" spans="1:11" ht="38" customHeight="1" x14ac:dyDescent="0.2">
      <c r="A99" s="8"/>
      <c r="B99" s="52" t="s">
        <v>42</v>
      </c>
      <c r="C99" s="53"/>
      <c r="D99" s="54"/>
      <c r="E99" s="54"/>
      <c r="F99" s="54"/>
      <c r="G99" s="54"/>
      <c r="H99" s="54"/>
      <c r="I99" s="54"/>
      <c r="J99" s="54"/>
      <c r="K99" s="54"/>
    </row>
    <row r="100" spans="1:11" ht="15" customHeight="1" x14ac:dyDescent="0.2">
      <c r="A100" s="120" t="str">
        <f>'Beoordelen proefopdrachten'!A1</f>
        <v>Balken en teksten</v>
      </c>
      <c r="B100" s="65"/>
      <c r="C100" s="51"/>
      <c r="D100" s="114" t="s">
        <v>5</v>
      </c>
      <c r="E100" s="115"/>
      <c r="F100" s="115"/>
      <c r="G100" s="115"/>
      <c r="H100" s="114" t="s">
        <v>6</v>
      </c>
      <c r="I100" s="115"/>
      <c r="J100" s="115"/>
      <c r="K100" s="116"/>
    </row>
    <row r="101" spans="1:11" ht="12" customHeight="1" x14ac:dyDescent="0.2">
      <c r="A101" s="121"/>
      <c r="B101" s="117" t="str">
        <f>'Beoordelen proefopdrachten'!B1</f>
        <v>Grijswaarden</v>
      </c>
      <c r="C101" s="51"/>
      <c r="D101" s="56" t="s">
        <v>3</v>
      </c>
      <c r="E101" s="22" t="s">
        <v>18</v>
      </c>
      <c r="F101" s="56" t="s">
        <v>4</v>
      </c>
      <c r="G101" s="57" t="s">
        <v>18</v>
      </c>
      <c r="H101" s="56" t="s">
        <v>3</v>
      </c>
      <c r="I101" s="22" t="s">
        <v>18</v>
      </c>
      <c r="J101" s="56" t="s">
        <v>4</v>
      </c>
      <c r="K101" s="22" t="s">
        <v>18</v>
      </c>
    </row>
    <row r="102" spans="1:11" ht="80" customHeight="1" x14ac:dyDescent="0.2">
      <c r="A102" s="121"/>
      <c r="B102" s="117"/>
      <c r="C102" s="51"/>
      <c r="D102" s="118" t="s">
        <v>2</v>
      </c>
      <c r="E102" s="119"/>
      <c r="F102" s="118" t="s">
        <v>2</v>
      </c>
      <c r="G102" s="119"/>
      <c r="H102" s="118" t="s">
        <v>2</v>
      </c>
      <c r="I102" s="119"/>
      <c r="J102" s="118" t="s">
        <v>2</v>
      </c>
      <c r="K102" s="118"/>
    </row>
    <row r="103" spans="1:11" ht="15" customHeight="1" x14ac:dyDescent="0.2">
      <c r="A103" s="121"/>
      <c r="B103" s="65"/>
      <c r="C103" s="51"/>
      <c r="D103" s="114" t="s">
        <v>5</v>
      </c>
      <c r="E103" s="115"/>
      <c r="F103" s="115"/>
      <c r="G103" s="115"/>
      <c r="H103" s="114" t="s">
        <v>6</v>
      </c>
      <c r="I103" s="115"/>
      <c r="J103" s="115"/>
      <c r="K103" s="116"/>
    </row>
    <row r="104" spans="1:11" ht="12" customHeight="1" x14ac:dyDescent="0.2">
      <c r="A104" s="121"/>
      <c r="B104" s="124" t="str">
        <f>'Beoordelen proefopdrachten'!B2</f>
        <v>Lichte tinten</v>
      </c>
      <c r="C104" s="51"/>
      <c r="D104" s="56" t="s">
        <v>3</v>
      </c>
      <c r="E104" s="22" t="s">
        <v>18</v>
      </c>
      <c r="F104" s="56" t="s">
        <v>4</v>
      </c>
      <c r="G104" s="57" t="s">
        <v>18</v>
      </c>
      <c r="H104" s="56" t="s">
        <v>3</v>
      </c>
      <c r="I104" s="22" t="s">
        <v>18</v>
      </c>
      <c r="J104" s="56" t="s">
        <v>4</v>
      </c>
      <c r="K104" s="22" t="s">
        <v>18</v>
      </c>
    </row>
    <row r="105" spans="1:11" ht="80" customHeight="1" x14ac:dyDescent="0.2">
      <c r="A105" s="121"/>
      <c r="B105" s="125"/>
      <c r="C105" s="51"/>
      <c r="D105" s="118" t="s">
        <v>2</v>
      </c>
      <c r="E105" s="119"/>
      <c r="F105" s="118" t="s">
        <v>2</v>
      </c>
      <c r="G105" s="119"/>
      <c r="H105" s="118" t="s">
        <v>2</v>
      </c>
      <c r="I105" s="119"/>
      <c r="J105" s="118" t="s">
        <v>2</v>
      </c>
      <c r="K105" s="118"/>
    </row>
    <row r="106" spans="1:11" ht="15" customHeight="1" x14ac:dyDescent="0.2">
      <c r="A106" s="121"/>
      <c r="B106" s="58"/>
      <c r="C106" s="51"/>
      <c r="D106" s="114" t="s">
        <v>5</v>
      </c>
      <c r="E106" s="115"/>
      <c r="F106" s="115"/>
      <c r="G106" s="115"/>
      <c r="H106" s="114" t="s">
        <v>6</v>
      </c>
      <c r="I106" s="115"/>
      <c r="J106" s="115"/>
      <c r="K106" s="116"/>
    </row>
    <row r="107" spans="1:11" ht="12" customHeight="1" x14ac:dyDescent="0.2">
      <c r="A107" s="121"/>
      <c r="B107" s="127" t="str">
        <f>'Beoordelen proefopdrachten'!B3</f>
        <v>Felle tinten</v>
      </c>
      <c r="C107" s="51"/>
      <c r="D107" s="56" t="s">
        <v>3</v>
      </c>
      <c r="E107" s="22" t="s">
        <v>18</v>
      </c>
      <c r="F107" s="56" t="s">
        <v>4</v>
      </c>
      <c r="G107" s="57" t="s">
        <v>18</v>
      </c>
      <c r="H107" s="56" t="s">
        <v>3</v>
      </c>
      <c r="I107" s="22" t="s">
        <v>18</v>
      </c>
      <c r="J107" s="56" t="s">
        <v>4</v>
      </c>
      <c r="K107" s="22" t="s">
        <v>18</v>
      </c>
    </row>
    <row r="108" spans="1:11" ht="80" customHeight="1" x14ac:dyDescent="0.2">
      <c r="A108" s="121"/>
      <c r="B108" s="128"/>
      <c r="C108" s="51"/>
      <c r="D108" s="118" t="s">
        <v>2</v>
      </c>
      <c r="E108" s="119"/>
      <c r="F108" s="118" t="s">
        <v>2</v>
      </c>
      <c r="G108" s="119"/>
      <c r="H108" s="118" t="s">
        <v>2</v>
      </c>
      <c r="I108" s="119"/>
      <c r="J108" s="118" t="s">
        <v>2</v>
      </c>
      <c r="K108" s="118"/>
    </row>
    <row r="109" spans="1:11" ht="15" customHeight="1" x14ac:dyDescent="0.2">
      <c r="A109" s="121"/>
      <c r="B109" s="58"/>
      <c r="C109" s="51"/>
      <c r="D109" s="114" t="s">
        <v>5</v>
      </c>
      <c r="E109" s="115"/>
      <c r="F109" s="115"/>
      <c r="G109" s="115"/>
      <c r="H109" s="114" t="s">
        <v>6</v>
      </c>
      <c r="I109" s="115"/>
      <c r="J109" s="115"/>
      <c r="K109" s="116"/>
    </row>
    <row r="110" spans="1:11" ht="12" customHeight="1" x14ac:dyDescent="0.2">
      <c r="A110" s="121"/>
      <c r="B110" s="117" t="str">
        <f>'Beoordelen proefopdrachten'!B4</f>
        <v>Teksten in kleur</v>
      </c>
      <c r="C110" s="51"/>
      <c r="D110" s="56" t="s">
        <v>3</v>
      </c>
      <c r="E110" s="22" t="s">
        <v>18</v>
      </c>
      <c r="F110" s="56" t="s">
        <v>4</v>
      </c>
      <c r="G110" s="57" t="s">
        <v>18</v>
      </c>
      <c r="H110" s="56" t="s">
        <v>3</v>
      </c>
      <c r="I110" s="22" t="s">
        <v>18</v>
      </c>
      <c r="J110" s="56" t="s">
        <v>4</v>
      </c>
      <c r="K110" s="22" t="s">
        <v>18</v>
      </c>
    </row>
    <row r="111" spans="1:11" ht="80" customHeight="1" x14ac:dyDescent="0.2">
      <c r="A111" s="123"/>
      <c r="B111" s="126"/>
      <c r="C111" s="51"/>
      <c r="D111" s="118" t="s">
        <v>2</v>
      </c>
      <c r="E111" s="119"/>
      <c r="F111" s="118" t="s">
        <v>2</v>
      </c>
      <c r="G111" s="119"/>
      <c r="H111" s="118" t="s">
        <v>2</v>
      </c>
      <c r="I111" s="119"/>
      <c r="J111" s="118" t="s">
        <v>2</v>
      </c>
      <c r="K111" s="118"/>
    </row>
    <row r="112" spans="1:11" ht="15" customHeight="1" x14ac:dyDescent="0.2">
      <c r="A112" s="120" t="str">
        <f>'Beoordelen proefopdrachten'!A5</f>
        <v>Logo</v>
      </c>
      <c r="B112" s="58"/>
      <c r="C112" s="51"/>
      <c r="D112" s="114" t="s">
        <v>5</v>
      </c>
      <c r="E112" s="115"/>
      <c r="F112" s="115"/>
      <c r="G112" s="115"/>
      <c r="H112" s="114" t="s">
        <v>6</v>
      </c>
      <c r="I112" s="115"/>
      <c r="J112" s="115"/>
      <c r="K112" s="116"/>
    </row>
    <row r="113" spans="1:11" ht="12" customHeight="1" x14ac:dyDescent="0.2">
      <c r="A113" s="121"/>
      <c r="B113" s="122" t="str">
        <f>'Beoordelen proefopdrachten'!B5</f>
        <v>Kleur/contrast</v>
      </c>
      <c r="C113" s="51"/>
      <c r="D113" s="56" t="s">
        <v>3</v>
      </c>
      <c r="E113" s="22" t="s">
        <v>18</v>
      </c>
      <c r="F113" s="56" t="s">
        <v>4</v>
      </c>
      <c r="G113" s="57" t="s">
        <v>18</v>
      </c>
      <c r="H113" s="56" t="s">
        <v>3</v>
      </c>
      <c r="I113" s="22" t="s">
        <v>18</v>
      </c>
      <c r="J113" s="56" t="s">
        <v>4</v>
      </c>
      <c r="K113" s="22" t="s">
        <v>18</v>
      </c>
    </row>
    <row r="114" spans="1:11" ht="80" customHeight="1" x14ac:dyDescent="0.2">
      <c r="A114" s="121"/>
      <c r="B114" s="117"/>
      <c r="C114" s="51"/>
      <c r="D114" s="118" t="s">
        <v>2</v>
      </c>
      <c r="E114" s="119"/>
      <c r="F114" s="118" t="s">
        <v>2</v>
      </c>
      <c r="G114" s="119"/>
      <c r="H114" s="118" t="s">
        <v>2</v>
      </c>
      <c r="I114" s="119"/>
      <c r="J114" s="118" t="s">
        <v>2</v>
      </c>
      <c r="K114" s="118"/>
    </row>
    <row r="115" spans="1:11" ht="15" customHeight="1" x14ac:dyDescent="0.2">
      <c r="A115" s="112" t="str">
        <f>'Beoordelen proefopdrachten'!A6</f>
        <v>Algemeen</v>
      </c>
      <c r="B115" s="65"/>
      <c r="C115" s="51"/>
      <c r="D115" s="114" t="s">
        <v>5</v>
      </c>
      <c r="E115" s="115"/>
      <c r="F115" s="115"/>
      <c r="G115" s="115"/>
      <c r="H115" s="114" t="s">
        <v>6</v>
      </c>
      <c r="I115" s="115"/>
      <c r="J115" s="115"/>
      <c r="K115" s="116"/>
    </row>
    <row r="116" spans="1:11" ht="12" customHeight="1" x14ac:dyDescent="0.2">
      <c r="A116" s="113"/>
      <c r="B116" s="117" t="str">
        <f>'Beoordelen proefopdrachten'!B6</f>
        <v>Strepen</v>
      </c>
      <c r="C116" s="51"/>
      <c r="D116" s="56" t="s">
        <v>3</v>
      </c>
      <c r="E116" s="22" t="s">
        <v>18</v>
      </c>
      <c r="F116" s="56" t="s">
        <v>4</v>
      </c>
      <c r="G116" s="22" t="s">
        <v>18</v>
      </c>
      <c r="H116" s="56" t="s">
        <v>3</v>
      </c>
      <c r="I116" s="22" t="s">
        <v>18</v>
      </c>
      <c r="J116" s="56" t="s">
        <v>4</v>
      </c>
      <c r="K116" s="22" t="s">
        <v>18</v>
      </c>
    </row>
    <row r="117" spans="1:11" ht="80" customHeight="1" x14ac:dyDescent="0.2">
      <c r="A117" s="113"/>
      <c r="B117" s="117"/>
      <c r="C117" s="51"/>
      <c r="D117" s="118" t="s">
        <v>2</v>
      </c>
      <c r="E117" s="119"/>
      <c r="F117" s="118" t="s">
        <v>2</v>
      </c>
      <c r="G117" s="119"/>
      <c r="H117" s="118" t="s">
        <v>2</v>
      </c>
      <c r="I117" s="119"/>
      <c r="J117" s="118" t="s">
        <v>2</v>
      </c>
      <c r="K117" s="118"/>
    </row>
    <row r="118" spans="1:11" ht="15" customHeight="1" x14ac:dyDescent="0.2">
      <c r="A118" s="113"/>
      <c r="B118" s="61"/>
      <c r="C118" s="51"/>
      <c r="D118" s="114" t="s">
        <v>5</v>
      </c>
      <c r="E118" s="115"/>
      <c r="F118" s="115"/>
      <c r="G118" s="115"/>
      <c r="H118" s="114" t="s">
        <v>6</v>
      </c>
      <c r="I118" s="115"/>
      <c r="J118" s="115"/>
      <c r="K118" s="116"/>
    </row>
    <row r="119" spans="1:11" ht="12" customHeight="1" x14ac:dyDescent="0.2">
      <c r="A119" s="113"/>
      <c r="B119" s="117" t="str">
        <f>'Beoordelen proefopdrachten'!B7</f>
        <v>Recht</v>
      </c>
      <c r="C119" s="51"/>
      <c r="D119" s="56" t="s">
        <v>3</v>
      </c>
      <c r="E119" s="22" t="s">
        <v>18</v>
      </c>
      <c r="F119" s="56" t="s">
        <v>4</v>
      </c>
      <c r="G119" s="57" t="s">
        <v>18</v>
      </c>
      <c r="H119" s="56" t="s">
        <v>3</v>
      </c>
      <c r="I119" s="22" t="s">
        <v>18</v>
      </c>
      <c r="J119" s="56" t="s">
        <v>4</v>
      </c>
      <c r="K119" s="22" t="s">
        <v>18</v>
      </c>
    </row>
    <row r="120" spans="1:11" ht="80" customHeight="1" x14ac:dyDescent="0.2">
      <c r="A120" s="113"/>
      <c r="B120" s="117"/>
      <c r="C120" s="51"/>
      <c r="D120" s="118" t="s">
        <v>2</v>
      </c>
      <c r="E120" s="119"/>
      <c r="F120" s="118" t="s">
        <v>2</v>
      </c>
      <c r="G120" s="119"/>
      <c r="H120" s="118" t="s">
        <v>2</v>
      </c>
      <c r="I120" s="119"/>
      <c r="J120" s="118" t="s">
        <v>2</v>
      </c>
      <c r="K120" s="118"/>
    </row>
    <row r="121" spans="1:11" ht="19" customHeight="1" x14ac:dyDescent="0.2">
      <c r="A121" s="72"/>
      <c r="B121" s="82"/>
      <c r="D121" s="80"/>
      <c r="E121" s="70"/>
      <c r="F121" s="70"/>
      <c r="G121" s="70"/>
      <c r="H121" s="70"/>
      <c r="I121" s="70"/>
      <c r="J121" s="70"/>
      <c r="K121" s="81"/>
    </row>
    <row r="123" spans="1:11" ht="38" customHeight="1" x14ac:dyDescent="0.2">
      <c r="A123" s="8"/>
      <c r="B123" s="52" t="s">
        <v>43</v>
      </c>
      <c r="C123" s="53"/>
      <c r="D123" s="54"/>
      <c r="E123" s="54"/>
      <c r="F123" s="54"/>
      <c r="G123" s="54"/>
      <c r="H123" s="54"/>
      <c r="I123" s="54"/>
      <c r="J123" s="54"/>
      <c r="K123" s="54"/>
    </row>
    <row r="124" spans="1:11" ht="15" customHeight="1" x14ac:dyDescent="0.2">
      <c r="A124" s="120" t="str">
        <f>'Beoordelen proefopdrachten'!A1</f>
        <v>Balken en teksten</v>
      </c>
      <c r="B124" s="65"/>
      <c r="C124" s="51"/>
      <c r="D124" s="114" t="s">
        <v>5</v>
      </c>
      <c r="E124" s="115"/>
      <c r="F124" s="115"/>
      <c r="G124" s="115"/>
      <c r="H124" s="114" t="s">
        <v>6</v>
      </c>
      <c r="I124" s="115"/>
      <c r="J124" s="115"/>
      <c r="K124" s="116"/>
    </row>
    <row r="125" spans="1:11" ht="12" customHeight="1" x14ac:dyDescent="0.2">
      <c r="A125" s="121"/>
      <c r="B125" s="117" t="str">
        <f>'Beoordelen proefopdrachten'!B1</f>
        <v>Grijswaarden</v>
      </c>
      <c r="C125" s="51"/>
      <c r="D125" s="56" t="s">
        <v>3</v>
      </c>
      <c r="E125" s="22" t="s">
        <v>18</v>
      </c>
      <c r="F125" s="56" t="s">
        <v>4</v>
      </c>
      <c r="G125" s="57" t="s">
        <v>18</v>
      </c>
      <c r="H125" s="56" t="s">
        <v>3</v>
      </c>
      <c r="I125" s="22" t="s">
        <v>18</v>
      </c>
      <c r="J125" s="56" t="s">
        <v>4</v>
      </c>
      <c r="K125" s="22" t="s">
        <v>18</v>
      </c>
    </row>
    <row r="126" spans="1:11" ht="80" customHeight="1" x14ac:dyDescent="0.2">
      <c r="A126" s="121"/>
      <c r="B126" s="117"/>
      <c r="C126" s="51"/>
      <c r="D126" s="118" t="s">
        <v>2</v>
      </c>
      <c r="E126" s="119"/>
      <c r="F126" s="118" t="s">
        <v>2</v>
      </c>
      <c r="G126" s="119"/>
      <c r="H126" s="118" t="s">
        <v>2</v>
      </c>
      <c r="I126" s="119"/>
      <c r="J126" s="118" t="s">
        <v>2</v>
      </c>
      <c r="K126" s="118"/>
    </row>
    <row r="127" spans="1:11" ht="15" customHeight="1" x14ac:dyDescent="0.2">
      <c r="A127" s="121"/>
      <c r="B127" s="65"/>
      <c r="C127" s="51"/>
      <c r="D127" s="114" t="s">
        <v>5</v>
      </c>
      <c r="E127" s="115"/>
      <c r="F127" s="115"/>
      <c r="G127" s="115"/>
      <c r="H127" s="114" t="s">
        <v>6</v>
      </c>
      <c r="I127" s="115"/>
      <c r="J127" s="115"/>
      <c r="K127" s="116"/>
    </row>
    <row r="128" spans="1:11" ht="12" customHeight="1" x14ac:dyDescent="0.2">
      <c r="A128" s="121"/>
      <c r="B128" s="124" t="str">
        <f>'Beoordelen proefopdrachten'!B2</f>
        <v>Lichte tinten</v>
      </c>
      <c r="C128" s="51"/>
      <c r="D128" s="56" t="s">
        <v>3</v>
      </c>
      <c r="E128" s="22" t="s">
        <v>18</v>
      </c>
      <c r="F128" s="56" t="s">
        <v>4</v>
      </c>
      <c r="G128" s="57" t="s">
        <v>18</v>
      </c>
      <c r="H128" s="56" t="s">
        <v>3</v>
      </c>
      <c r="I128" s="22" t="s">
        <v>18</v>
      </c>
      <c r="J128" s="56" t="s">
        <v>4</v>
      </c>
      <c r="K128" s="22" t="s">
        <v>18</v>
      </c>
    </row>
    <row r="129" spans="1:11" ht="80" customHeight="1" x14ac:dyDescent="0.2">
      <c r="A129" s="121"/>
      <c r="B129" s="125"/>
      <c r="C129" s="51"/>
      <c r="D129" s="118" t="s">
        <v>2</v>
      </c>
      <c r="E129" s="119"/>
      <c r="F129" s="118" t="s">
        <v>2</v>
      </c>
      <c r="G129" s="119"/>
      <c r="H129" s="118" t="s">
        <v>2</v>
      </c>
      <c r="I129" s="119"/>
      <c r="J129" s="118" t="s">
        <v>2</v>
      </c>
      <c r="K129" s="118"/>
    </row>
    <row r="130" spans="1:11" ht="15" customHeight="1" x14ac:dyDescent="0.2">
      <c r="A130" s="121"/>
      <c r="B130" s="58"/>
      <c r="C130" s="51"/>
      <c r="D130" s="114" t="s">
        <v>5</v>
      </c>
      <c r="E130" s="115"/>
      <c r="F130" s="115"/>
      <c r="G130" s="115"/>
      <c r="H130" s="114" t="s">
        <v>6</v>
      </c>
      <c r="I130" s="115"/>
      <c r="J130" s="115"/>
      <c r="K130" s="116"/>
    </row>
    <row r="131" spans="1:11" ht="12" customHeight="1" x14ac:dyDescent="0.2">
      <c r="A131" s="121"/>
      <c r="B131" s="127" t="str">
        <f>'Beoordelen proefopdrachten'!B3</f>
        <v>Felle tinten</v>
      </c>
      <c r="C131" s="51"/>
      <c r="D131" s="56" t="s">
        <v>3</v>
      </c>
      <c r="E131" s="22" t="s">
        <v>18</v>
      </c>
      <c r="F131" s="56" t="s">
        <v>4</v>
      </c>
      <c r="G131" s="57" t="s">
        <v>18</v>
      </c>
      <c r="H131" s="56" t="s">
        <v>3</v>
      </c>
      <c r="I131" s="22" t="s">
        <v>18</v>
      </c>
      <c r="J131" s="56" t="s">
        <v>4</v>
      </c>
      <c r="K131" s="22" t="s">
        <v>18</v>
      </c>
    </row>
    <row r="132" spans="1:11" ht="80" customHeight="1" x14ac:dyDescent="0.2">
      <c r="A132" s="121"/>
      <c r="B132" s="128"/>
      <c r="C132" s="51"/>
      <c r="D132" s="118" t="s">
        <v>2</v>
      </c>
      <c r="E132" s="119"/>
      <c r="F132" s="118" t="s">
        <v>2</v>
      </c>
      <c r="G132" s="119"/>
      <c r="H132" s="118" t="s">
        <v>2</v>
      </c>
      <c r="I132" s="119"/>
      <c r="J132" s="118" t="s">
        <v>2</v>
      </c>
      <c r="K132" s="118"/>
    </row>
    <row r="133" spans="1:11" ht="15" customHeight="1" x14ac:dyDescent="0.2">
      <c r="A133" s="121"/>
      <c r="B133" s="58"/>
      <c r="C133" s="51"/>
      <c r="D133" s="114" t="s">
        <v>5</v>
      </c>
      <c r="E133" s="115"/>
      <c r="F133" s="115"/>
      <c r="G133" s="115"/>
      <c r="H133" s="114" t="s">
        <v>6</v>
      </c>
      <c r="I133" s="115"/>
      <c r="J133" s="115"/>
      <c r="K133" s="116"/>
    </row>
    <row r="134" spans="1:11" ht="12" customHeight="1" x14ac:dyDescent="0.2">
      <c r="A134" s="121"/>
      <c r="B134" s="117" t="str">
        <f>'Beoordelen proefopdrachten'!B4</f>
        <v>Teksten in kleur</v>
      </c>
      <c r="C134" s="51"/>
      <c r="D134" s="56" t="s">
        <v>3</v>
      </c>
      <c r="E134" s="22" t="s">
        <v>18</v>
      </c>
      <c r="F134" s="56" t="s">
        <v>4</v>
      </c>
      <c r="G134" s="57" t="s">
        <v>18</v>
      </c>
      <c r="H134" s="56" t="s">
        <v>3</v>
      </c>
      <c r="I134" s="22" t="s">
        <v>18</v>
      </c>
      <c r="J134" s="56" t="s">
        <v>4</v>
      </c>
      <c r="K134" s="22" t="s">
        <v>18</v>
      </c>
    </row>
    <row r="135" spans="1:11" ht="80" customHeight="1" x14ac:dyDescent="0.2">
      <c r="A135" s="123"/>
      <c r="B135" s="126"/>
      <c r="C135" s="51"/>
      <c r="D135" s="118" t="s">
        <v>2</v>
      </c>
      <c r="E135" s="119"/>
      <c r="F135" s="118" t="s">
        <v>2</v>
      </c>
      <c r="G135" s="119"/>
      <c r="H135" s="118" t="s">
        <v>2</v>
      </c>
      <c r="I135" s="119"/>
      <c r="J135" s="118" t="s">
        <v>2</v>
      </c>
      <c r="K135" s="118"/>
    </row>
    <row r="136" spans="1:11" ht="15" customHeight="1" x14ac:dyDescent="0.2">
      <c r="A136" s="120" t="str">
        <f>'Beoordelen proefopdrachten'!A5</f>
        <v>Logo</v>
      </c>
      <c r="B136" s="58"/>
      <c r="C136" s="51"/>
      <c r="D136" s="114" t="s">
        <v>5</v>
      </c>
      <c r="E136" s="115"/>
      <c r="F136" s="115"/>
      <c r="G136" s="115"/>
      <c r="H136" s="114" t="s">
        <v>6</v>
      </c>
      <c r="I136" s="115"/>
      <c r="J136" s="115"/>
      <c r="K136" s="116"/>
    </row>
    <row r="137" spans="1:11" ht="12" customHeight="1" x14ac:dyDescent="0.2">
      <c r="A137" s="121"/>
      <c r="B137" s="122" t="str">
        <f>'Beoordelen proefopdrachten'!B5</f>
        <v>Kleur/contrast</v>
      </c>
      <c r="C137" s="51"/>
      <c r="D137" s="56" t="s">
        <v>3</v>
      </c>
      <c r="E137" s="22" t="s">
        <v>18</v>
      </c>
      <c r="F137" s="56" t="s">
        <v>4</v>
      </c>
      <c r="G137" s="57" t="s">
        <v>18</v>
      </c>
      <c r="H137" s="56" t="s">
        <v>3</v>
      </c>
      <c r="I137" s="22" t="s">
        <v>18</v>
      </c>
      <c r="J137" s="56" t="s">
        <v>4</v>
      </c>
      <c r="K137" s="22" t="s">
        <v>18</v>
      </c>
    </row>
    <row r="138" spans="1:11" ht="80" customHeight="1" x14ac:dyDescent="0.2">
      <c r="A138" s="121"/>
      <c r="B138" s="117"/>
      <c r="C138" s="51"/>
      <c r="D138" s="118" t="s">
        <v>2</v>
      </c>
      <c r="E138" s="119"/>
      <c r="F138" s="118" t="s">
        <v>2</v>
      </c>
      <c r="G138" s="119"/>
      <c r="H138" s="118" t="s">
        <v>2</v>
      </c>
      <c r="I138" s="119"/>
      <c r="J138" s="118" t="s">
        <v>2</v>
      </c>
      <c r="K138" s="118"/>
    </row>
    <row r="139" spans="1:11" ht="15" customHeight="1" x14ac:dyDescent="0.2">
      <c r="A139" s="112" t="str">
        <f>'Beoordelen proefopdrachten'!A6</f>
        <v>Algemeen</v>
      </c>
      <c r="B139" s="65"/>
      <c r="C139" s="51"/>
      <c r="D139" s="114" t="s">
        <v>5</v>
      </c>
      <c r="E139" s="115"/>
      <c r="F139" s="115"/>
      <c r="G139" s="115"/>
      <c r="H139" s="114" t="s">
        <v>6</v>
      </c>
      <c r="I139" s="115"/>
      <c r="J139" s="115"/>
      <c r="K139" s="116"/>
    </row>
    <row r="140" spans="1:11" ht="12" customHeight="1" x14ac:dyDescent="0.2">
      <c r="A140" s="113"/>
      <c r="B140" s="117" t="str">
        <f>'Beoordelen proefopdrachten'!B6</f>
        <v>Strepen</v>
      </c>
      <c r="C140" s="51"/>
      <c r="D140" s="56" t="s">
        <v>3</v>
      </c>
      <c r="E140" s="22" t="s">
        <v>18</v>
      </c>
      <c r="F140" s="56" t="s">
        <v>4</v>
      </c>
      <c r="G140" s="22" t="s">
        <v>18</v>
      </c>
      <c r="H140" s="56" t="s">
        <v>3</v>
      </c>
      <c r="I140" s="22" t="s">
        <v>18</v>
      </c>
      <c r="J140" s="56" t="s">
        <v>4</v>
      </c>
      <c r="K140" s="22" t="s">
        <v>18</v>
      </c>
    </row>
    <row r="141" spans="1:11" ht="80" customHeight="1" x14ac:dyDescent="0.2">
      <c r="A141" s="113"/>
      <c r="B141" s="117"/>
      <c r="C141" s="51"/>
      <c r="D141" s="118" t="s">
        <v>2</v>
      </c>
      <c r="E141" s="119"/>
      <c r="F141" s="118" t="s">
        <v>2</v>
      </c>
      <c r="G141" s="119"/>
      <c r="H141" s="118" t="s">
        <v>2</v>
      </c>
      <c r="I141" s="119"/>
      <c r="J141" s="118" t="s">
        <v>2</v>
      </c>
      <c r="K141" s="118"/>
    </row>
    <row r="142" spans="1:11" ht="15" customHeight="1" x14ac:dyDescent="0.2">
      <c r="A142" s="113"/>
      <c r="B142" s="61"/>
      <c r="C142" s="51"/>
      <c r="D142" s="114" t="s">
        <v>5</v>
      </c>
      <c r="E142" s="115"/>
      <c r="F142" s="115"/>
      <c r="G142" s="115"/>
      <c r="H142" s="114" t="s">
        <v>6</v>
      </c>
      <c r="I142" s="115"/>
      <c r="J142" s="115"/>
      <c r="K142" s="116"/>
    </row>
    <row r="143" spans="1:11" ht="12" customHeight="1" x14ac:dyDescent="0.2">
      <c r="A143" s="113"/>
      <c r="B143" s="117" t="str">
        <f>'Beoordelen proefopdrachten'!B7</f>
        <v>Recht</v>
      </c>
      <c r="C143" s="51"/>
      <c r="D143" s="56" t="s">
        <v>3</v>
      </c>
      <c r="E143" s="22" t="s">
        <v>18</v>
      </c>
      <c r="F143" s="56" t="s">
        <v>4</v>
      </c>
      <c r="G143" s="57" t="s">
        <v>18</v>
      </c>
      <c r="H143" s="56" t="s">
        <v>3</v>
      </c>
      <c r="I143" s="22" t="s">
        <v>18</v>
      </c>
      <c r="J143" s="56" t="s">
        <v>4</v>
      </c>
      <c r="K143" s="22" t="s">
        <v>18</v>
      </c>
    </row>
    <row r="144" spans="1:11" ht="80" customHeight="1" x14ac:dyDescent="0.2">
      <c r="A144" s="113"/>
      <c r="B144" s="117"/>
      <c r="C144" s="51"/>
      <c r="D144" s="118" t="s">
        <v>2</v>
      </c>
      <c r="E144" s="119"/>
      <c r="F144" s="118" t="s">
        <v>2</v>
      </c>
      <c r="G144" s="119"/>
      <c r="H144" s="118" t="s">
        <v>2</v>
      </c>
      <c r="I144" s="119"/>
      <c r="J144" s="118" t="s">
        <v>2</v>
      </c>
      <c r="K144" s="118"/>
    </row>
    <row r="145" spans="1:11" ht="19" customHeight="1" x14ac:dyDescent="0.2">
      <c r="A145" s="72"/>
      <c r="B145" s="82"/>
      <c r="D145" s="80"/>
      <c r="E145" s="70"/>
      <c r="F145" s="70"/>
      <c r="G145" s="70"/>
      <c r="H145" s="70"/>
      <c r="I145" s="70"/>
      <c r="J145" s="70"/>
      <c r="K145" s="81"/>
    </row>
  </sheetData>
  <sheetProtection algorithmName="SHA-512" hashValue="M876bccXwEb6LIwVVldSbxF08Jnx2jGrjc+pRNio34hkHWM/6VV+YGyYzXhYURV9t9ZJP4pIcwq5yVZYCuIZ1Q==" saltValue="1HBKX3UYXmDqRbS1ZivASQ==" spinCount="100000" sheet="1" objects="1" scenarios="1"/>
  <dataConsolidate/>
  <mergeCells count="292">
    <mergeCell ref="D64:G64"/>
    <mergeCell ref="D66:E66"/>
    <mergeCell ref="F66:G66"/>
    <mergeCell ref="H64:K64"/>
    <mergeCell ref="H66:I66"/>
    <mergeCell ref="J66:K66"/>
    <mergeCell ref="A64:A66"/>
    <mergeCell ref="A67:A72"/>
    <mergeCell ref="D67:G67"/>
    <mergeCell ref="D69:E69"/>
    <mergeCell ref="F69:G69"/>
    <mergeCell ref="H67:K67"/>
    <mergeCell ref="H69:I69"/>
    <mergeCell ref="J69:K69"/>
    <mergeCell ref="D70:G70"/>
    <mergeCell ref="H72:I72"/>
    <mergeCell ref="J72:K72"/>
    <mergeCell ref="D72:E72"/>
    <mergeCell ref="F72:G72"/>
    <mergeCell ref="H70:K70"/>
    <mergeCell ref="B65:B66"/>
    <mergeCell ref="B68:B69"/>
    <mergeCell ref="B71:B72"/>
    <mergeCell ref="B23:B24"/>
    <mergeCell ref="D24:E24"/>
    <mergeCell ref="H22:K22"/>
    <mergeCell ref="F60:G60"/>
    <mergeCell ref="H58:K58"/>
    <mergeCell ref="H60:I60"/>
    <mergeCell ref="J60:K60"/>
    <mergeCell ref="D61:G61"/>
    <mergeCell ref="D63:E63"/>
    <mergeCell ref="F63:G63"/>
    <mergeCell ref="H61:K61"/>
    <mergeCell ref="H63:I63"/>
    <mergeCell ref="J63:K63"/>
    <mergeCell ref="D58:G58"/>
    <mergeCell ref="D60:E60"/>
    <mergeCell ref="D4:G4"/>
    <mergeCell ref="D6:E6"/>
    <mergeCell ref="D7:G7"/>
    <mergeCell ref="D9:E9"/>
    <mergeCell ref="H7:K7"/>
    <mergeCell ref="H4:K4"/>
    <mergeCell ref="D10:G10"/>
    <mergeCell ref="D12:E12"/>
    <mergeCell ref="H10:K10"/>
    <mergeCell ref="H35:K36"/>
    <mergeCell ref="H38:K39"/>
    <mergeCell ref="H41:K42"/>
    <mergeCell ref="H44:K45"/>
    <mergeCell ref="H47:K48"/>
    <mergeCell ref="D55:G55"/>
    <mergeCell ref="D57:E57"/>
    <mergeCell ref="F57:G57"/>
    <mergeCell ref="H55:K55"/>
    <mergeCell ref="H57:I57"/>
    <mergeCell ref="J57:K57"/>
    <mergeCell ref="D52:G52"/>
    <mergeCell ref="H43:K43"/>
    <mergeCell ref="D48:E48"/>
    <mergeCell ref="F48:G48"/>
    <mergeCell ref="D40:G40"/>
    <mergeCell ref="D42:E42"/>
    <mergeCell ref="F42:G42"/>
    <mergeCell ref="H40:K40"/>
    <mergeCell ref="D45:E45"/>
    <mergeCell ref="F45:G45"/>
    <mergeCell ref="H34:K34"/>
    <mergeCell ref="B5:B6"/>
    <mergeCell ref="D1:K1"/>
    <mergeCell ref="B8:B9"/>
    <mergeCell ref="B11:B12"/>
    <mergeCell ref="B14:B15"/>
    <mergeCell ref="A4:A15"/>
    <mergeCell ref="B17:B18"/>
    <mergeCell ref="A16:A18"/>
    <mergeCell ref="B20:B21"/>
    <mergeCell ref="A19:A24"/>
    <mergeCell ref="D13:G13"/>
    <mergeCell ref="D15:E15"/>
    <mergeCell ref="H13:K13"/>
    <mergeCell ref="D16:G16"/>
    <mergeCell ref="D18:E18"/>
    <mergeCell ref="H16:K16"/>
    <mergeCell ref="D34:G34"/>
    <mergeCell ref="D33:E33"/>
    <mergeCell ref="F33:G33"/>
    <mergeCell ref="H31:K31"/>
    <mergeCell ref="B32:B33"/>
    <mergeCell ref="D28:G28"/>
    <mergeCell ref="D30:E30"/>
    <mergeCell ref="A28:A39"/>
    <mergeCell ref="B41:B42"/>
    <mergeCell ref="A40:A42"/>
    <mergeCell ref="B44:B45"/>
    <mergeCell ref="B47:B48"/>
    <mergeCell ref="A43:A49"/>
    <mergeCell ref="B53:B54"/>
    <mergeCell ref="A52:A63"/>
    <mergeCell ref="B56:B57"/>
    <mergeCell ref="B59:B60"/>
    <mergeCell ref="B62:B63"/>
    <mergeCell ref="B29:B30"/>
    <mergeCell ref="H82:K82"/>
    <mergeCell ref="B83:B84"/>
    <mergeCell ref="D84:E84"/>
    <mergeCell ref="F84:G84"/>
    <mergeCell ref="H84:I84"/>
    <mergeCell ref="J84:K84"/>
    <mergeCell ref="D85:G85"/>
    <mergeCell ref="H85:K85"/>
    <mergeCell ref="B35:B36"/>
    <mergeCell ref="B38:B39"/>
    <mergeCell ref="H46:K46"/>
    <mergeCell ref="D39:E39"/>
    <mergeCell ref="F39:G39"/>
    <mergeCell ref="H37:K37"/>
    <mergeCell ref="D54:E54"/>
    <mergeCell ref="F54:G54"/>
    <mergeCell ref="H52:K52"/>
    <mergeCell ref="H54:I54"/>
    <mergeCell ref="J54:K54"/>
    <mergeCell ref="D46:G46"/>
    <mergeCell ref="D43:G43"/>
    <mergeCell ref="D37:G37"/>
    <mergeCell ref="D36:E36"/>
    <mergeCell ref="F36:G36"/>
    <mergeCell ref="A88:A90"/>
    <mergeCell ref="D88:G88"/>
    <mergeCell ref="H88:K88"/>
    <mergeCell ref="B89:B90"/>
    <mergeCell ref="D90:E90"/>
    <mergeCell ref="F90:G90"/>
    <mergeCell ref="H90:I90"/>
    <mergeCell ref="J90:K90"/>
    <mergeCell ref="A76:A87"/>
    <mergeCell ref="D76:G76"/>
    <mergeCell ref="H76:K76"/>
    <mergeCell ref="B77:B78"/>
    <mergeCell ref="D78:E78"/>
    <mergeCell ref="F78:G78"/>
    <mergeCell ref="H78:I78"/>
    <mergeCell ref="J78:K78"/>
    <mergeCell ref="D79:G79"/>
    <mergeCell ref="H79:K79"/>
    <mergeCell ref="B80:B81"/>
    <mergeCell ref="D81:E81"/>
    <mergeCell ref="F81:G81"/>
    <mergeCell ref="H81:I81"/>
    <mergeCell ref="J81:K81"/>
    <mergeCell ref="D82:G82"/>
    <mergeCell ref="H105:I105"/>
    <mergeCell ref="J105:K105"/>
    <mergeCell ref="D106:G106"/>
    <mergeCell ref="H106:K106"/>
    <mergeCell ref="B107:B108"/>
    <mergeCell ref="B86:B87"/>
    <mergeCell ref="D87:E87"/>
    <mergeCell ref="F87:G87"/>
    <mergeCell ref="H87:I87"/>
    <mergeCell ref="J87:K87"/>
    <mergeCell ref="A91:A96"/>
    <mergeCell ref="D91:G91"/>
    <mergeCell ref="H91:K91"/>
    <mergeCell ref="B92:B93"/>
    <mergeCell ref="D93:E93"/>
    <mergeCell ref="F93:G93"/>
    <mergeCell ref="H93:I93"/>
    <mergeCell ref="J93:K93"/>
    <mergeCell ref="D94:G94"/>
    <mergeCell ref="H94:K94"/>
    <mergeCell ref="B95:B96"/>
    <mergeCell ref="D96:E96"/>
    <mergeCell ref="F96:G96"/>
    <mergeCell ref="H96:I96"/>
    <mergeCell ref="J96:K96"/>
    <mergeCell ref="A100:A111"/>
    <mergeCell ref="D100:G100"/>
    <mergeCell ref="H100:K100"/>
    <mergeCell ref="B101:B102"/>
    <mergeCell ref="D102:E102"/>
    <mergeCell ref="F102:G102"/>
    <mergeCell ref="H102:I102"/>
    <mergeCell ref="J102:K102"/>
    <mergeCell ref="D103:G103"/>
    <mergeCell ref="H103:K103"/>
    <mergeCell ref="B104:B105"/>
    <mergeCell ref="D108:E108"/>
    <mergeCell ref="F108:G108"/>
    <mergeCell ref="H108:I108"/>
    <mergeCell ref="J108:K108"/>
    <mergeCell ref="B110:B111"/>
    <mergeCell ref="D111:E111"/>
    <mergeCell ref="F111:G111"/>
    <mergeCell ref="H111:I111"/>
    <mergeCell ref="J111:K111"/>
    <mergeCell ref="D109:G109"/>
    <mergeCell ref="H109:K109"/>
    <mergeCell ref="D105:E105"/>
    <mergeCell ref="F105:G105"/>
    <mergeCell ref="J129:K129"/>
    <mergeCell ref="D130:G130"/>
    <mergeCell ref="H130:K130"/>
    <mergeCell ref="B131:B132"/>
    <mergeCell ref="A112:A114"/>
    <mergeCell ref="D112:G112"/>
    <mergeCell ref="H112:K112"/>
    <mergeCell ref="B113:B114"/>
    <mergeCell ref="D114:E114"/>
    <mergeCell ref="F114:G114"/>
    <mergeCell ref="H114:I114"/>
    <mergeCell ref="J114:K114"/>
    <mergeCell ref="D135:E135"/>
    <mergeCell ref="F135:G135"/>
    <mergeCell ref="H135:I135"/>
    <mergeCell ref="J135:K135"/>
    <mergeCell ref="D133:G133"/>
    <mergeCell ref="H133:K133"/>
    <mergeCell ref="A115:A120"/>
    <mergeCell ref="D115:G115"/>
    <mergeCell ref="H115:K115"/>
    <mergeCell ref="B116:B117"/>
    <mergeCell ref="D117:E117"/>
    <mergeCell ref="F117:G117"/>
    <mergeCell ref="H117:I117"/>
    <mergeCell ref="J117:K117"/>
    <mergeCell ref="D118:G118"/>
    <mergeCell ref="H118:K118"/>
    <mergeCell ref="B119:B120"/>
    <mergeCell ref="D120:E120"/>
    <mergeCell ref="F120:G120"/>
    <mergeCell ref="H120:I120"/>
    <mergeCell ref="J120:K120"/>
    <mergeCell ref="D129:E129"/>
    <mergeCell ref="F129:G129"/>
    <mergeCell ref="H129:I129"/>
    <mergeCell ref="A136:A138"/>
    <mergeCell ref="D136:G136"/>
    <mergeCell ref="H136:K136"/>
    <mergeCell ref="B137:B138"/>
    <mergeCell ref="D138:E138"/>
    <mergeCell ref="F138:G138"/>
    <mergeCell ref="H138:I138"/>
    <mergeCell ref="J138:K138"/>
    <mergeCell ref="A124:A135"/>
    <mergeCell ref="D124:G124"/>
    <mergeCell ref="H124:K124"/>
    <mergeCell ref="B125:B126"/>
    <mergeCell ref="D126:E126"/>
    <mergeCell ref="F126:G126"/>
    <mergeCell ref="H126:I126"/>
    <mergeCell ref="J126:K126"/>
    <mergeCell ref="D127:G127"/>
    <mergeCell ref="H127:K127"/>
    <mergeCell ref="B128:B129"/>
    <mergeCell ref="D132:E132"/>
    <mergeCell ref="F132:G132"/>
    <mergeCell ref="H132:I132"/>
    <mergeCell ref="J132:K132"/>
    <mergeCell ref="B134:B135"/>
    <mergeCell ref="A139:A144"/>
    <mergeCell ref="D139:G139"/>
    <mergeCell ref="H139:K139"/>
    <mergeCell ref="B140:B141"/>
    <mergeCell ref="D141:E141"/>
    <mergeCell ref="F141:G141"/>
    <mergeCell ref="H141:I141"/>
    <mergeCell ref="J141:K141"/>
    <mergeCell ref="D142:G142"/>
    <mergeCell ref="H142:K142"/>
    <mergeCell ref="B143:B144"/>
    <mergeCell ref="D144:E144"/>
    <mergeCell ref="F144:G144"/>
    <mergeCell ref="H144:I144"/>
    <mergeCell ref="J144:K144"/>
    <mergeCell ref="F17:K18"/>
    <mergeCell ref="F14:K15"/>
    <mergeCell ref="F23:K24"/>
    <mergeCell ref="F20:K21"/>
    <mergeCell ref="H29:K30"/>
    <mergeCell ref="H32:K33"/>
    <mergeCell ref="F5:K6"/>
    <mergeCell ref="F8:K9"/>
    <mergeCell ref="F11:K12"/>
    <mergeCell ref="F30:G30"/>
    <mergeCell ref="H28:K28"/>
    <mergeCell ref="D31:G31"/>
    <mergeCell ref="D21:E21"/>
    <mergeCell ref="D22:G22"/>
    <mergeCell ref="D19:G19"/>
    <mergeCell ref="H19:K19"/>
  </mergeCells>
  <phoneticPr fontId="6" type="noConversion"/>
  <conditionalFormatting sqref="D6">
    <cfRule type="containsText" dxfId="769" priority="503" operator="containsText" text="onvoldoende">
      <formula>NOT(ISERROR(SEARCH("onvoldoende",D6)))</formula>
    </cfRule>
  </conditionalFormatting>
  <conditionalFormatting sqref="D24">
    <cfRule type="containsText" dxfId="768" priority="483" operator="containsText" text="onvoldoende">
      <formula>NOT(ISERROR(SEARCH("onvoldoende",D24)))</formula>
    </cfRule>
  </conditionalFormatting>
  <conditionalFormatting sqref="D18">
    <cfRule type="containsText" dxfId="767" priority="487" operator="containsText" text="onvoldoende">
      <formula>NOT(ISERROR(SEARCH("onvoldoende",D18)))</formula>
    </cfRule>
  </conditionalFormatting>
  <conditionalFormatting sqref="D15">
    <cfRule type="containsText" dxfId="766" priority="491" operator="containsText" text="onvoldoende">
      <formula>NOT(ISERROR(SEARCH("onvoldoende",D15)))</formula>
    </cfRule>
  </conditionalFormatting>
  <conditionalFormatting sqref="D9">
    <cfRule type="containsText" dxfId="765" priority="499" operator="containsText" text="onvoldoende">
      <formula>NOT(ISERROR(SEARCH("onvoldoende",D9)))</formula>
    </cfRule>
  </conditionalFormatting>
  <conditionalFormatting sqref="D12">
    <cfRule type="containsText" dxfId="764" priority="495" operator="containsText" text="onvoldoende">
      <formula>NOT(ISERROR(SEARCH("onvoldoende",D12)))</formula>
    </cfRule>
  </conditionalFormatting>
  <conditionalFormatting sqref="F33">
    <cfRule type="containsText" dxfId="763" priority="416" operator="containsText" text="onvoldoende">
      <formula>NOT(ISERROR(SEARCH("onvoldoende",F33)))</formula>
    </cfRule>
  </conditionalFormatting>
  <conditionalFormatting sqref="D33">
    <cfRule type="containsText" dxfId="762" priority="415" operator="containsText" text="onvoldoende">
      <formula>NOT(ISERROR(SEARCH("onvoldoende",D33)))</formula>
    </cfRule>
  </conditionalFormatting>
  <conditionalFormatting sqref="F30">
    <cfRule type="containsText" dxfId="761" priority="420" operator="containsText" text="onvoldoende">
      <formula>NOT(ISERROR(SEARCH("onvoldoende",F30)))</formula>
    </cfRule>
  </conditionalFormatting>
  <conditionalFormatting sqref="D30">
    <cfRule type="containsText" dxfId="760" priority="419" operator="containsText" text="onvoldoende">
      <formula>NOT(ISERROR(SEARCH("onvoldoende",D30)))</formula>
    </cfRule>
  </conditionalFormatting>
  <conditionalFormatting sqref="D21">
    <cfRule type="containsText" dxfId="759" priority="421" operator="containsText" text="onvoldoende">
      <formula>NOT(ISERROR(SEARCH("onvoldoende",D21)))</formula>
    </cfRule>
  </conditionalFormatting>
  <conditionalFormatting sqref="F39">
    <cfRule type="containsText" dxfId="758" priority="408" operator="containsText" text="onvoldoende">
      <formula>NOT(ISERROR(SEARCH("onvoldoende",F39)))</formula>
    </cfRule>
  </conditionalFormatting>
  <conditionalFormatting sqref="D39">
    <cfRule type="containsText" dxfId="757" priority="407" operator="containsText" text="onvoldoende">
      <formula>NOT(ISERROR(SEARCH("onvoldoende",D39)))</formula>
    </cfRule>
  </conditionalFormatting>
  <conditionalFormatting sqref="F42">
    <cfRule type="containsText" dxfId="756" priority="404" operator="containsText" text="onvoldoende">
      <formula>NOT(ISERROR(SEARCH("onvoldoende",F42)))</formula>
    </cfRule>
  </conditionalFormatting>
  <conditionalFormatting sqref="D42">
    <cfRule type="containsText" dxfId="755" priority="403" operator="containsText" text="onvoldoende">
      <formula>NOT(ISERROR(SEARCH("onvoldoende",D42)))</formula>
    </cfRule>
  </conditionalFormatting>
  <conditionalFormatting sqref="F48">
    <cfRule type="containsText" dxfId="754" priority="400" operator="containsText" text="onvoldoende">
      <formula>NOT(ISERROR(SEARCH("onvoldoende",F48)))</formula>
    </cfRule>
  </conditionalFormatting>
  <conditionalFormatting sqref="D48">
    <cfRule type="containsText" dxfId="753" priority="399" operator="containsText" text="onvoldoende">
      <formula>NOT(ISERROR(SEARCH("onvoldoende",D48)))</formula>
    </cfRule>
  </conditionalFormatting>
  <conditionalFormatting sqref="F45">
    <cfRule type="containsText" dxfId="752" priority="338" operator="containsText" text="onvoldoende">
      <formula>NOT(ISERROR(SEARCH("onvoldoende",F45)))</formula>
    </cfRule>
  </conditionalFormatting>
  <conditionalFormatting sqref="D45">
    <cfRule type="containsText" dxfId="751" priority="337" operator="containsText" text="onvoldoende">
      <formula>NOT(ISERROR(SEARCH("onvoldoende",D45)))</formula>
    </cfRule>
  </conditionalFormatting>
  <conditionalFormatting sqref="F63">
    <cfRule type="containsText" dxfId="750" priority="324" operator="containsText" text="onvoldoende">
      <formula>NOT(ISERROR(SEARCH("onvoldoende",F63)))</formula>
    </cfRule>
  </conditionalFormatting>
  <conditionalFormatting sqref="D63">
    <cfRule type="containsText" dxfId="749" priority="323" operator="containsText" text="onvoldoende">
      <formula>NOT(ISERROR(SEARCH("onvoldoende",D63)))</formula>
    </cfRule>
  </conditionalFormatting>
  <conditionalFormatting sqref="J63">
    <cfRule type="containsText" dxfId="748" priority="322" operator="containsText" text="onvoldoende">
      <formula>NOT(ISERROR(SEARCH("onvoldoende",J63)))</formula>
    </cfRule>
  </conditionalFormatting>
  <conditionalFormatting sqref="H63">
    <cfRule type="containsText" dxfId="747" priority="321" operator="containsText" text="onvoldoende">
      <formula>NOT(ISERROR(SEARCH("onvoldoende",H63)))</formula>
    </cfRule>
  </conditionalFormatting>
  <conditionalFormatting sqref="F66">
    <cfRule type="containsText" dxfId="746" priority="320" operator="containsText" text="onvoldoende">
      <formula>NOT(ISERROR(SEARCH("onvoldoende",F66)))</formula>
    </cfRule>
  </conditionalFormatting>
  <conditionalFormatting sqref="D66">
    <cfRule type="containsText" dxfId="745" priority="319" operator="containsText" text="onvoldoende">
      <formula>NOT(ISERROR(SEARCH("onvoldoende",D66)))</formula>
    </cfRule>
  </conditionalFormatting>
  <conditionalFormatting sqref="J66">
    <cfRule type="containsText" dxfId="744" priority="318" operator="containsText" text="onvoldoende">
      <formula>NOT(ISERROR(SEARCH("onvoldoende",J66)))</formula>
    </cfRule>
  </conditionalFormatting>
  <conditionalFormatting sqref="H66">
    <cfRule type="containsText" dxfId="743" priority="317" operator="containsText" text="onvoldoende">
      <formula>NOT(ISERROR(SEARCH("onvoldoende",H66)))</formula>
    </cfRule>
  </conditionalFormatting>
  <conditionalFormatting sqref="J72">
    <cfRule type="containsText" dxfId="742" priority="314" operator="containsText" text="onvoldoende">
      <formula>NOT(ISERROR(SEARCH("onvoldoende",J72)))</formula>
    </cfRule>
  </conditionalFormatting>
  <conditionalFormatting sqref="H72">
    <cfRule type="containsText" dxfId="741" priority="313" operator="containsText" text="onvoldoende">
      <formula>NOT(ISERROR(SEARCH("onvoldoende",H72)))</formula>
    </cfRule>
  </conditionalFormatting>
  <conditionalFormatting sqref="J60">
    <cfRule type="containsText" dxfId="740" priority="326" operator="containsText" text="onvoldoende">
      <formula>NOT(ISERROR(SEARCH("onvoldoende",J60)))</formula>
    </cfRule>
  </conditionalFormatting>
  <conditionalFormatting sqref="H60">
    <cfRule type="containsText" dxfId="739" priority="325" operator="containsText" text="onvoldoende">
      <formula>NOT(ISERROR(SEARCH("onvoldoende",H60)))</formula>
    </cfRule>
  </conditionalFormatting>
  <conditionalFormatting sqref="F60">
    <cfRule type="containsText" dxfId="738" priority="328" operator="containsText" text="onvoldoende">
      <formula>NOT(ISERROR(SEARCH("onvoldoende",F60)))</formula>
    </cfRule>
  </conditionalFormatting>
  <conditionalFormatting sqref="D60">
    <cfRule type="containsText" dxfId="737" priority="327" operator="containsText" text="onvoldoende">
      <formula>NOT(ISERROR(SEARCH("onvoldoende",D60)))</formula>
    </cfRule>
  </conditionalFormatting>
  <conditionalFormatting sqref="F54">
    <cfRule type="containsText" dxfId="736" priority="336" operator="containsText" text="onvoldoende">
      <formula>NOT(ISERROR(SEARCH("onvoldoende",F54)))</formula>
    </cfRule>
  </conditionalFormatting>
  <conditionalFormatting sqref="D54">
    <cfRule type="containsText" dxfId="735" priority="335" operator="containsText" text="onvoldoende">
      <formula>NOT(ISERROR(SEARCH("onvoldoende",D54)))</formula>
    </cfRule>
  </conditionalFormatting>
  <conditionalFormatting sqref="J54">
    <cfRule type="containsText" dxfId="734" priority="334" operator="containsText" text="onvoldoende">
      <formula>NOT(ISERROR(SEARCH("onvoldoende",J54)))</formula>
    </cfRule>
  </conditionalFormatting>
  <conditionalFormatting sqref="H54">
    <cfRule type="containsText" dxfId="733" priority="333" operator="containsText" text="onvoldoende">
      <formula>NOT(ISERROR(SEARCH("onvoldoende",H54)))</formula>
    </cfRule>
  </conditionalFormatting>
  <conditionalFormatting sqref="F57">
    <cfRule type="containsText" dxfId="732" priority="332" operator="containsText" text="onvoldoende">
      <formula>NOT(ISERROR(SEARCH("onvoldoende",F57)))</formula>
    </cfRule>
  </conditionalFormatting>
  <conditionalFormatting sqref="D57">
    <cfRule type="containsText" dxfId="731" priority="331" operator="containsText" text="onvoldoende">
      <formula>NOT(ISERROR(SEARCH("onvoldoende",D57)))</formula>
    </cfRule>
  </conditionalFormatting>
  <conditionalFormatting sqref="J57">
    <cfRule type="containsText" dxfId="730" priority="330" operator="containsText" text="onvoldoende">
      <formula>NOT(ISERROR(SEARCH("onvoldoende",J57)))</formula>
    </cfRule>
  </conditionalFormatting>
  <conditionalFormatting sqref="H57">
    <cfRule type="containsText" dxfId="729" priority="329" operator="containsText" text="onvoldoende">
      <formula>NOT(ISERROR(SEARCH("onvoldoende",H57)))</formula>
    </cfRule>
  </conditionalFormatting>
  <conditionalFormatting sqref="F72">
    <cfRule type="containsText" dxfId="728" priority="316" operator="containsText" text="onvoldoende">
      <formula>NOT(ISERROR(SEARCH("onvoldoende",F72)))</formula>
    </cfRule>
  </conditionalFormatting>
  <conditionalFormatting sqref="D72">
    <cfRule type="containsText" dxfId="727" priority="315" operator="containsText" text="onvoldoende">
      <formula>NOT(ISERROR(SEARCH("onvoldoende",D72)))</formula>
    </cfRule>
  </conditionalFormatting>
  <conditionalFormatting sqref="J69">
    <cfRule type="containsText" dxfId="726" priority="264" operator="containsText" text="onvoldoende">
      <formula>NOT(ISERROR(SEARCH("onvoldoende",J69)))</formula>
    </cfRule>
  </conditionalFormatting>
  <conditionalFormatting sqref="H69">
    <cfRule type="containsText" dxfId="725" priority="263" operator="containsText" text="onvoldoende">
      <formula>NOT(ISERROR(SEARCH("onvoldoende",H69)))</formula>
    </cfRule>
  </conditionalFormatting>
  <conditionalFormatting sqref="F69">
    <cfRule type="containsText" dxfId="724" priority="254" operator="containsText" text="onvoldoende">
      <formula>NOT(ISERROR(SEARCH("onvoldoende",F69)))</formula>
    </cfRule>
  </conditionalFormatting>
  <conditionalFormatting sqref="D69">
    <cfRule type="containsText" dxfId="723" priority="253" operator="containsText" text="onvoldoende">
      <formula>NOT(ISERROR(SEARCH("onvoldoende",D69)))</formula>
    </cfRule>
  </conditionalFormatting>
  <conditionalFormatting sqref="F36">
    <cfRule type="containsText" dxfId="722" priority="412" operator="containsText" text="onvoldoende">
      <formula>NOT(ISERROR(SEARCH("onvoldoende",F36)))</formula>
    </cfRule>
  </conditionalFormatting>
  <conditionalFormatting sqref="D36">
    <cfRule type="containsText" dxfId="721" priority="411" operator="containsText" text="onvoldoende">
      <formula>NOT(ISERROR(SEARCH("onvoldoende",D36)))</formula>
    </cfRule>
  </conditionalFormatting>
  <conditionalFormatting sqref="F87">
    <cfRule type="containsText" dxfId="720" priority="72" operator="containsText" text="onvoldoende">
      <formula>NOT(ISERROR(SEARCH("onvoldoende",F87)))</formula>
    </cfRule>
  </conditionalFormatting>
  <conditionalFormatting sqref="D87">
    <cfRule type="containsText" dxfId="719" priority="71" operator="containsText" text="onvoldoende">
      <formula>NOT(ISERROR(SEARCH("onvoldoende",D87)))</formula>
    </cfRule>
  </conditionalFormatting>
  <conditionalFormatting sqref="J87">
    <cfRule type="containsText" dxfId="718" priority="70" operator="containsText" text="onvoldoende">
      <formula>NOT(ISERROR(SEARCH("onvoldoende",J87)))</formula>
    </cfRule>
  </conditionalFormatting>
  <conditionalFormatting sqref="H87">
    <cfRule type="containsText" dxfId="717" priority="69" operator="containsText" text="onvoldoende">
      <formula>NOT(ISERROR(SEARCH("onvoldoende",H87)))</formula>
    </cfRule>
  </conditionalFormatting>
  <conditionalFormatting sqref="F90">
    <cfRule type="containsText" dxfId="716" priority="68" operator="containsText" text="onvoldoende">
      <formula>NOT(ISERROR(SEARCH("onvoldoende",F90)))</formula>
    </cfRule>
  </conditionalFormatting>
  <conditionalFormatting sqref="D90">
    <cfRule type="containsText" dxfId="715" priority="67" operator="containsText" text="onvoldoende">
      <formula>NOT(ISERROR(SEARCH("onvoldoende",D90)))</formula>
    </cfRule>
  </conditionalFormatting>
  <conditionalFormatting sqref="J90">
    <cfRule type="containsText" dxfId="714" priority="66" operator="containsText" text="onvoldoende">
      <formula>NOT(ISERROR(SEARCH("onvoldoende",J90)))</formula>
    </cfRule>
  </conditionalFormatting>
  <conditionalFormatting sqref="H90">
    <cfRule type="containsText" dxfId="713" priority="65" operator="containsText" text="onvoldoende">
      <formula>NOT(ISERROR(SEARCH("onvoldoende",H90)))</formula>
    </cfRule>
  </conditionalFormatting>
  <conditionalFormatting sqref="J96">
    <cfRule type="containsText" dxfId="712" priority="62" operator="containsText" text="onvoldoende">
      <formula>NOT(ISERROR(SEARCH("onvoldoende",J96)))</formula>
    </cfRule>
  </conditionalFormatting>
  <conditionalFormatting sqref="H96">
    <cfRule type="containsText" dxfId="711" priority="61" operator="containsText" text="onvoldoende">
      <formula>NOT(ISERROR(SEARCH("onvoldoende",H96)))</formula>
    </cfRule>
  </conditionalFormatting>
  <conditionalFormatting sqref="J84">
    <cfRule type="containsText" dxfId="710" priority="74" operator="containsText" text="onvoldoende">
      <formula>NOT(ISERROR(SEARCH("onvoldoende",J84)))</formula>
    </cfRule>
  </conditionalFormatting>
  <conditionalFormatting sqref="H84">
    <cfRule type="containsText" dxfId="709" priority="73" operator="containsText" text="onvoldoende">
      <formula>NOT(ISERROR(SEARCH("onvoldoende",H84)))</formula>
    </cfRule>
  </conditionalFormatting>
  <conditionalFormatting sqref="F84">
    <cfRule type="containsText" dxfId="708" priority="76" operator="containsText" text="onvoldoende">
      <formula>NOT(ISERROR(SEARCH("onvoldoende",F84)))</formula>
    </cfRule>
  </conditionalFormatting>
  <conditionalFormatting sqref="D84">
    <cfRule type="containsText" dxfId="707" priority="75" operator="containsText" text="onvoldoende">
      <formula>NOT(ISERROR(SEARCH("onvoldoende",D84)))</formula>
    </cfRule>
  </conditionalFormatting>
  <conditionalFormatting sqref="F78">
    <cfRule type="containsText" dxfId="706" priority="84" operator="containsText" text="onvoldoende">
      <formula>NOT(ISERROR(SEARCH("onvoldoende",F78)))</formula>
    </cfRule>
  </conditionalFormatting>
  <conditionalFormatting sqref="D78">
    <cfRule type="containsText" dxfId="705" priority="83" operator="containsText" text="onvoldoende">
      <formula>NOT(ISERROR(SEARCH("onvoldoende",D78)))</formula>
    </cfRule>
  </conditionalFormatting>
  <conditionalFormatting sqref="J78">
    <cfRule type="containsText" dxfId="704" priority="82" operator="containsText" text="onvoldoende">
      <formula>NOT(ISERROR(SEARCH("onvoldoende",J78)))</formula>
    </cfRule>
  </conditionalFormatting>
  <conditionalFormatting sqref="H78">
    <cfRule type="containsText" dxfId="703" priority="81" operator="containsText" text="onvoldoende">
      <formula>NOT(ISERROR(SEARCH("onvoldoende",H78)))</formula>
    </cfRule>
  </conditionalFormatting>
  <conditionalFormatting sqref="F81">
    <cfRule type="containsText" dxfId="702" priority="80" operator="containsText" text="onvoldoende">
      <formula>NOT(ISERROR(SEARCH("onvoldoende",F81)))</formula>
    </cfRule>
  </conditionalFormatting>
  <conditionalFormatting sqref="D81">
    <cfRule type="containsText" dxfId="701" priority="79" operator="containsText" text="onvoldoende">
      <formula>NOT(ISERROR(SEARCH("onvoldoende",D81)))</formula>
    </cfRule>
  </conditionalFormatting>
  <conditionalFormatting sqref="J81">
    <cfRule type="containsText" dxfId="700" priority="78" operator="containsText" text="onvoldoende">
      <formula>NOT(ISERROR(SEARCH("onvoldoende",J81)))</formula>
    </cfRule>
  </conditionalFormatting>
  <conditionalFormatting sqref="H81">
    <cfRule type="containsText" dxfId="699" priority="77" operator="containsText" text="onvoldoende">
      <formula>NOT(ISERROR(SEARCH("onvoldoende",H81)))</formula>
    </cfRule>
  </conditionalFormatting>
  <conditionalFormatting sqref="F96">
    <cfRule type="containsText" dxfId="698" priority="64" operator="containsText" text="onvoldoende">
      <formula>NOT(ISERROR(SEARCH("onvoldoende",F96)))</formula>
    </cfRule>
  </conditionalFormatting>
  <conditionalFormatting sqref="D96">
    <cfRule type="containsText" dxfId="697" priority="63" operator="containsText" text="onvoldoende">
      <formula>NOT(ISERROR(SEARCH("onvoldoende",D96)))</formula>
    </cfRule>
  </conditionalFormatting>
  <conditionalFormatting sqref="J93">
    <cfRule type="containsText" dxfId="696" priority="60" operator="containsText" text="onvoldoende">
      <formula>NOT(ISERROR(SEARCH("onvoldoende",J93)))</formula>
    </cfRule>
  </conditionalFormatting>
  <conditionalFormatting sqref="H93">
    <cfRule type="containsText" dxfId="695" priority="59" operator="containsText" text="onvoldoende">
      <formula>NOT(ISERROR(SEARCH("onvoldoende",H93)))</formula>
    </cfRule>
  </conditionalFormatting>
  <conditionalFormatting sqref="F93">
    <cfRule type="containsText" dxfId="694" priority="58" operator="containsText" text="onvoldoende">
      <formula>NOT(ISERROR(SEARCH("onvoldoende",F93)))</formula>
    </cfRule>
  </conditionalFormatting>
  <conditionalFormatting sqref="D93">
    <cfRule type="containsText" dxfId="693" priority="57" operator="containsText" text="onvoldoende">
      <formula>NOT(ISERROR(SEARCH("onvoldoende",D93)))</formula>
    </cfRule>
  </conditionalFormatting>
  <conditionalFormatting sqref="F111">
    <cfRule type="containsText" dxfId="692" priority="44" operator="containsText" text="onvoldoende">
      <formula>NOT(ISERROR(SEARCH("onvoldoende",F111)))</formula>
    </cfRule>
  </conditionalFormatting>
  <conditionalFormatting sqref="D111">
    <cfRule type="containsText" dxfId="691" priority="43" operator="containsText" text="onvoldoende">
      <formula>NOT(ISERROR(SEARCH("onvoldoende",D111)))</formula>
    </cfRule>
  </conditionalFormatting>
  <conditionalFormatting sqref="J111">
    <cfRule type="containsText" dxfId="690" priority="42" operator="containsText" text="onvoldoende">
      <formula>NOT(ISERROR(SEARCH("onvoldoende",J111)))</formula>
    </cfRule>
  </conditionalFormatting>
  <conditionalFormatting sqref="H111">
    <cfRule type="containsText" dxfId="689" priority="41" operator="containsText" text="onvoldoende">
      <formula>NOT(ISERROR(SEARCH("onvoldoende",H111)))</formula>
    </cfRule>
  </conditionalFormatting>
  <conditionalFormatting sqref="F114">
    <cfRule type="containsText" dxfId="688" priority="40" operator="containsText" text="onvoldoende">
      <formula>NOT(ISERROR(SEARCH("onvoldoende",F114)))</formula>
    </cfRule>
  </conditionalFormatting>
  <conditionalFormatting sqref="D114">
    <cfRule type="containsText" dxfId="687" priority="39" operator="containsText" text="onvoldoende">
      <formula>NOT(ISERROR(SEARCH("onvoldoende",D114)))</formula>
    </cfRule>
  </conditionalFormatting>
  <conditionalFormatting sqref="J114">
    <cfRule type="containsText" dxfId="686" priority="38" operator="containsText" text="onvoldoende">
      <formula>NOT(ISERROR(SEARCH("onvoldoende",J114)))</formula>
    </cfRule>
  </conditionalFormatting>
  <conditionalFormatting sqref="H114">
    <cfRule type="containsText" dxfId="685" priority="37" operator="containsText" text="onvoldoende">
      <formula>NOT(ISERROR(SEARCH("onvoldoende",H114)))</formula>
    </cfRule>
  </conditionalFormatting>
  <conditionalFormatting sqref="J120">
    <cfRule type="containsText" dxfId="684" priority="34" operator="containsText" text="onvoldoende">
      <formula>NOT(ISERROR(SEARCH("onvoldoende",J120)))</formula>
    </cfRule>
  </conditionalFormatting>
  <conditionalFormatting sqref="H120">
    <cfRule type="containsText" dxfId="683" priority="33" operator="containsText" text="onvoldoende">
      <formula>NOT(ISERROR(SEARCH("onvoldoende",H120)))</formula>
    </cfRule>
  </conditionalFormatting>
  <conditionalFormatting sqref="J108">
    <cfRule type="containsText" dxfId="682" priority="46" operator="containsText" text="onvoldoende">
      <formula>NOT(ISERROR(SEARCH("onvoldoende",J108)))</formula>
    </cfRule>
  </conditionalFormatting>
  <conditionalFormatting sqref="H108">
    <cfRule type="containsText" dxfId="681" priority="45" operator="containsText" text="onvoldoende">
      <formula>NOT(ISERROR(SEARCH("onvoldoende",H108)))</formula>
    </cfRule>
  </conditionalFormatting>
  <conditionalFormatting sqref="F108">
    <cfRule type="containsText" dxfId="680" priority="48" operator="containsText" text="onvoldoende">
      <formula>NOT(ISERROR(SEARCH("onvoldoende",F108)))</formula>
    </cfRule>
  </conditionalFormatting>
  <conditionalFormatting sqref="D108">
    <cfRule type="containsText" dxfId="679" priority="47" operator="containsText" text="onvoldoende">
      <formula>NOT(ISERROR(SEARCH("onvoldoende",D108)))</formula>
    </cfRule>
  </conditionalFormatting>
  <conditionalFormatting sqref="F102">
    <cfRule type="containsText" dxfId="678" priority="56" operator="containsText" text="onvoldoende">
      <formula>NOT(ISERROR(SEARCH("onvoldoende",F102)))</formula>
    </cfRule>
  </conditionalFormatting>
  <conditionalFormatting sqref="D102">
    <cfRule type="containsText" dxfId="677" priority="55" operator="containsText" text="onvoldoende">
      <formula>NOT(ISERROR(SEARCH("onvoldoende",D102)))</formula>
    </cfRule>
  </conditionalFormatting>
  <conditionalFormatting sqref="J102">
    <cfRule type="containsText" dxfId="676" priority="54" operator="containsText" text="onvoldoende">
      <formula>NOT(ISERROR(SEARCH("onvoldoende",J102)))</formula>
    </cfRule>
  </conditionalFormatting>
  <conditionalFormatting sqref="H102">
    <cfRule type="containsText" dxfId="675" priority="53" operator="containsText" text="onvoldoende">
      <formula>NOT(ISERROR(SEARCH("onvoldoende",H102)))</formula>
    </cfRule>
  </conditionalFormatting>
  <conditionalFormatting sqref="F105">
    <cfRule type="containsText" dxfId="674" priority="52" operator="containsText" text="onvoldoende">
      <formula>NOT(ISERROR(SEARCH("onvoldoende",F105)))</formula>
    </cfRule>
  </conditionalFormatting>
  <conditionalFormatting sqref="D105">
    <cfRule type="containsText" dxfId="673" priority="51" operator="containsText" text="onvoldoende">
      <formula>NOT(ISERROR(SEARCH("onvoldoende",D105)))</formula>
    </cfRule>
  </conditionalFormatting>
  <conditionalFormatting sqref="J105">
    <cfRule type="containsText" dxfId="672" priority="50" operator="containsText" text="onvoldoende">
      <formula>NOT(ISERROR(SEARCH("onvoldoende",J105)))</formula>
    </cfRule>
  </conditionalFormatting>
  <conditionalFormatting sqref="H105">
    <cfRule type="containsText" dxfId="671" priority="49" operator="containsText" text="onvoldoende">
      <formula>NOT(ISERROR(SEARCH("onvoldoende",H105)))</formula>
    </cfRule>
  </conditionalFormatting>
  <conditionalFormatting sqref="F120">
    <cfRule type="containsText" dxfId="670" priority="36" operator="containsText" text="onvoldoende">
      <formula>NOT(ISERROR(SEARCH("onvoldoende",F120)))</formula>
    </cfRule>
  </conditionalFormatting>
  <conditionalFormatting sqref="D120">
    <cfRule type="containsText" dxfId="669" priority="35" operator="containsText" text="onvoldoende">
      <formula>NOT(ISERROR(SEARCH("onvoldoende",D120)))</formula>
    </cfRule>
  </conditionalFormatting>
  <conditionalFormatting sqref="J117">
    <cfRule type="containsText" dxfId="668" priority="32" operator="containsText" text="onvoldoende">
      <formula>NOT(ISERROR(SEARCH("onvoldoende",J117)))</formula>
    </cfRule>
  </conditionalFormatting>
  <conditionalFormatting sqref="H117">
    <cfRule type="containsText" dxfId="667" priority="31" operator="containsText" text="onvoldoende">
      <formula>NOT(ISERROR(SEARCH("onvoldoende",H117)))</formula>
    </cfRule>
  </conditionalFormatting>
  <conditionalFormatting sqref="F117">
    <cfRule type="containsText" dxfId="666" priority="30" operator="containsText" text="onvoldoende">
      <formula>NOT(ISERROR(SEARCH("onvoldoende",F117)))</formula>
    </cfRule>
  </conditionalFormatting>
  <conditionalFormatting sqref="D117">
    <cfRule type="containsText" dxfId="665" priority="29" operator="containsText" text="onvoldoende">
      <formula>NOT(ISERROR(SEARCH("onvoldoende",D117)))</formula>
    </cfRule>
  </conditionalFormatting>
  <conditionalFormatting sqref="F135">
    <cfRule type="containsText" dxfId="664" priority="16" operator="containsText" text="onvoldoende">
      <formula>NOT(ISERROR(SEARCH("onvoldoende",F135)))</formula>
    </cfRule>
  </conditionalFormatting>
  <conditionalFormatting sqref="D135">
    <cfRule type="containsText" dxfId="663" priority="15" operator="containsText" text="onvoldoende">
      <formula>NOT(ISERROR(SEARCH("onvoldoende",D135)))</formula>
    </cfRule>
  </conditionalFormatting>
  <conditionalFormatting sqref="J135">
    <cfRule type="containsText" dxfId="662" priority="14" operator="containsText" text="onvoldoende">
      <formula>NOT(ISERROR(SEARCH("onvoldoende",J135)))</formula>
    </cfRule>
  </conditionalFormatting>
  <conditionalFormatting sqref="H135">
    <cfRule type="containsText" dxfId="661" priority="13" operator="containsText" text="onvoldoende">
      <formula>NOT(ISERROR(SEARCH("onvoldoende",H135)))</formula>
    </cfRule>
  </conditionalFormatting>
  <conditionalFormatting sqref="F138">
    <cfRule type="containsText" dxfId="660" priority="12" operator="containsText" text="onvoldoende">
      <formula>NOT(ISERROR(SEARCH("onvoldoende",F138)))</formula>
    </cfRule>
  </conditionalFormatting>
  <conditionalFormatting sqref="D138">
    <cfRule type="containsText" dxfId="659" priority="11" operator="containsText" text="onvoldoende">
      <formula>NOT(ISERROR(SEARCH("onvoldoende",D138)))</formula>
    </cfRule>
  </conditionalFormatting>
  <conditionalFormatting sqref="J138">
    <cfRule type="containsText" dxfId="658" priority="10" operator="containsText" text="onvoldoende">
      <formula>NOT(ISERROR(SEARCH("onvoldoende",J138)))</formula>
    </cfRule>
  </conditionalFormatting>
  <conditionalFormatting sqref="H138">
    <cfRule type="containsText" dxfId="657" priority="9" operator="containsText" text="onvoldoende">
      <formula>NOT(ISERROR(SEARCH("onvoldoende",H138)))</formula>
    </cfRule>
  </conditionalFormatting>
  <conditionalFormatting sqref="J144">
    <cfRule type="containsText" dxfId="656" priority="6" operator="containsText" text="onvoldoende">
      <formula>NOT(ISERROR(SEARCH("onvoldoende",J144)))</formula>
    </cfRule>
  </conditionalFormatting>
  <conditionalFormatting sqref="H144">
    <cfRule type="containsText" dxfId="655" priority="5" operator="containsText" text="onvoldoende">
      <formula>NOT(ISERROR(SEARCH("onvoldoende",H144)))</formula>
    </cfRule>
  </conditionalFormatting>
  <conditionalFormatting sqref="J132">
    <cfRule type="containsText" dxfId="654" priority="18" operator="containsText" text="onvoldoende">
      <formula>NOT(ISERROR(SEARCH("onvoldoende",J132)))</formula>
    </cfRule>
  </conditionalFormatting>
  <conditionalFormatting sqref="H132">
    <cfRule type="containsText" dxfId="653" priority="17" operator="containsText" text="onvoldoende">
      <formula>NOT(ISERROR(SEARCH("onvoldoende",H132)))</formula>
    </cfRule>
  </conditionalFormatting>
  <conditionalFormatting sqref="F132">
    <cfRule type="containsText" dxfId="652" priority="20" operator="containsText" text="onvoldoende">
      <formula>NOT(ISERROR(SEARCH("onvoldoende",F132)))</formula>
    </cfRule>
  </conditionalFormatting>
  <conditionalFormatting sqref="D132">
    <cfRule type="containsText" dxfId="651" priority="19" operator="containsText" text="onvoldoende">
      <formula>NOT(ISERROR(SEARCH("onvoldoende",D132)))</formula>
    </cfRule>
  </conditionalFormatting>
  <conditionalFormatting sqref="F126">
    <cfRule type="containsText" dxfId="650" priority="28" operator="containsText" text="onvoldoende">
      <formula>NOT(ISERROR(SEARCH("onvoldoende",F126)))</formula>
    </cfRule>
  </conditionalFormatting>
  <conditionalFormatting sqref="D126">
    <cfRule type="containsText" dxfId="649" priority="27" operator="containsText" text="onvoldoende">
      <formula>NOT(ISERROR(SEARCH("onvoldoende",D126)))</formula>
    </cfRule>
  </conditionalFormatting>
  <conditionalFormatting sqref="J126">
    <cfRule type="containsText" dxfId="648" priority="26" operator="containsText" text="onvoldoende">
      <formula>NOT(ISERROR(SEARCH("onvoldoende",J126)))</formula>
    </cfRule>
  </conditionalFormatting>
  <conditionalFormatting sqref="H126">
    <cfRule type="containsText" dxfId="647" priority="25" operator="containsText" text="onvoldoende">
      <formula>NOT(ISERROR(SEARCH("onvoldoende",H126)))</formula>
    </cfRule>
  </conditionalFormatting>
  <conditionalFormatting sqref="F129">
    <cfRule type="containsText" dxfId="646" priority="24" operator="containsText" text="onvoldoende">
      <formula>NOT(ISERROR(SEARCH("onvoldoende",F129)))</formula>
    </cfRule>
  </conditionalFormatting>
  <conditionalFormatting sqref="D129">
    <cfRule type="containsText" dxfId="645" priority="23" operator="containsText" text="onvoldoende">
      <formula>NOT(ISERROR(SEARCH("onvoldoende",D129)))</formula>
    </cfRule>
  </conditionalFormatting>
  <conditionalFormatting sqref="J129">
    <cfRule type="containsText" dxfId="644" priority="22" operator="containsText" text="onvoldoende">
      <formula>NOT(ISERROR(SEARCH("onvoldoende",J129)))</formula>
    </cfRule>
  </conditionalFormatting>
  <conditionalFormatting sqref="H129">
    <cfRule type="containsText" dxfId="643" priority="21" operator="containsText" text="onvoldoende">
      <formula>NOT(ISERROR(SEARCH("onvoldoende",H129)))</formula>
    </cfRule>
  </conditionalFormatting>
  <conditionalFormatting sqref="F144">
    <cfRule type="containsText" dxfId="642" priority="8" operator="containsText" text="onvoldoende">
      <formula>NOT(ISERROR(SEARCH("onvoldoende",F144)))</formula>
    </cfRule>
  </conditionalFormatting>
  <conditionalFormatting sqref="D144">
    <cfRule type="containsText" dxfId="641" priority="7" operator="containsText" text="onvoldoende">
      <formula>NOT(ISERROR(SEARCH("onvoldoende",D144)))</formula>
    </cfRule>
  </conditionalFormatting>
  <conditionalFormatting sqref="J141">
    <cfRule type="containsText" dxfId="640" priority="4" operator="containsText" text="onvoldoende">
      <formula>NOT(ISERROR(SEARCH("onvoldoende",J141)))</formula>
    </cfRule>
  </conditionalFormatting>
  <conditionalFormatting sqref="H141">
    <cfRule type="containsText" dxfId="639" priority="3" operator="containsText" text="onvoldoende">
      <formula>NOT(ISERROR(SEARCH("onvoldoende",H141)))</formula>
    </cfRule>
  </conditionalFormatting>
  <conditionalFormatting sqref="F141">
    <cfRule type="containsText" dxfId="638" priority="2" operator="containsText" text="onvoldoende">
      <formula>NOT(ISERROR(SEARCH("onvoldoende",F141)))</formula>
    </cfRule>
  </conditionalFormatting>
  <conditionalFormatting sqref="D141">
    <cfRule type="containsText" dxfId="637" priority="1" operator="containsText" text="onvoldoende">
      <formula>NOT(ISERROR(SEARCH("onvoldoende",D141)))</formula>
    </cfRule>
  </conditionalFormatting>
  <dataValidations count="1">
    <dataValidation type="list" errorStyle="warning" allowBlank="1" showErrorMessage="1" error="Voor juiste waarde in. _x000a_" sqref="K140 I137 E17 E11 E140 I134 K143 G140 I143 E143 E125 E14 K131 G128 I140 E134 G137 E5 E128 K137 G131 E8 E23 I125 E20 I128 K128 G143 G38 I131 E41 E35 G29 K134 K107 G32 E119 G47 E131 E38 G41 I104 G35 I116 K116 E29 K125 G134 E32 E47 G125 E44 G44 E116 G116 G62 I59 E65 E59 G53 K53 K62 G56 I71 G71 K56 E62 G65 K71 G59 K65 I65 E53 I53 E137 I62 E56 E71 I56 E68 G68 I68 K68 K59 G86 I83 E89 E83 G77 K77 K86 G80 I95 G95 K80 E86 G89 K95 G83 K89 I89 E77 I77 I86 E80 E95 I80 E92 G92 I92 K92 K83 G110 I107 E113 E107 G101 K101 K110 G104 I119 G119 K104 E110 G113 K119 G107 K113 I113 E101 I101 I110 E104" xr:uid="{69E361F5-67A7-DB4D-9BC3-C537FF685FC8}">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L145"/>
  <sheetViews>
    <sheetView showGridLines="0" zoomScale="90" zoomScaleNormal="90" workbookViewId="0">
      <pane xSplit="2" ySplit="1" topLeftCell="C5" activePane="bottomRight" state="frozen"/>
      <selection pane="topRight" activeCell="B1" sqref="B1"/>
      <selection pane="bottomLeft" activeCell="A2" sqref="A2"/>
      <selection pane="bottomRight" activeCell="E8" sqref="E8"/>
    </sheetView>
  </sheetViews>
  <sheetFormatPr baseColWidth="10" defaultColWidth="8.83203125" defaultRowHeight="35" customHeight="1" x14ac:dyDescent="0.2"/>
  <cols>
    <col min="1" max="1" width="14.6640625" style="4" customWidth="1"/>
    <col min="2" max="2" width="65.83203125" style="47" customWidth="1"/>
    <col min="3" max="3" width="2.6640625" style="62" customWidth="1"/>
    <col min="4" max="4" width="10.6640625" style="47" customWidth="1"/>
    <col min="5" max="5" width="14.6640625" style="47"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6384" width="8.83203125" style="4"/>
  </cols>
  <sheetData>
    <row r="1" spans="1:11" ht="25.25" customHeight="1" x14ac:dyDescent="0.2">
      <c r="B1" s="48"/>
      <c r="C1" s="49"/>
      <c r="D1" s="136" t="s">
        <v>31</v>
      </c>
      <c r="E1" s="136"/>
      <c r="F1" s="136"/>
      <c r="G1" s="136"/>
      <c r="H1" s="136"/>
      <c r="I1" s="136"/>
      <c r="J1" s="136"/>
      <c r="K1" s="136"/>
    </row>
    <row r="2" spans="1:11" s="18" customFormat="1" ht="10.25" customHeight="1" x14ac:dyDescent="0.2">
      <c r="B2" s="50"/>
      <c r="C2" s="51"/>
      <c r="D2" s="50"/>
      <c r="E2" s="50"/>
      <c r="F2" s="50"/>
      <c r="G2" s="50"/>
      <c r="H2" s="51"/>
    </row>
    <row r="3" spans="1:11" ht="38" customHeight="1" x14ac:dyDescent="0.2">
      <c r="A3" s="8"/>
      <c r="B3" s="52" t="s">
        <v>38</v>
      </c>
      <c r="C3" s="53"/>
      <c r="D3" s="54"/>
      <c r="E3" s="54"/>
      <c r="F3" s="54"/>
      <c r="G3" s="54"/>
      <c r="H3" s="54"/>
      <c r="I3" s="54"/>
      <c r="J3" s="54"/>
      <c r="K3" s="63"/>
    </row>
    <row r="4" spans="1:11" ht="15" customHeight="1" x14ac:dyDescent="0.2">
      <c r="A4" s="120" t="str">
        <f>'Beoordelen proefopdrachten'!A1</f>
        <v>Balken en teksten</v>
      </c>
      <c r="B4" s="55"/>
      <c r="C4" s="51"/>
      <c r="D4" s="114" t="s">
        <v>5</v>
      </c>
      <c r="E4" s="115"/>
      <c r="F4" s="115"/>
      <c r="G4" s="115"/>
      <c r="H4" s="131"/>
      <c r="I4" s="132"/>
      <c r="J4" s="132"/>
      <c r="K4" s="133"/>
    </row>
    <row r="5" spans="1:11" ht="12" customHeight="1" x14ac:dyDescent="0.2">
      <c r="A5" s="121"/>
      <c r="B5" s="135" t="str">
        <f>'Beoordelen proefopdrachten'!B1</f>
        <v>Grijswaarden</v>
      </c>
      <c r="C5" s="51"/>
      <c r="D5" s="56" t="s">
        <v>3</v>
      </c>
      <c r="E5" s="22" t="s">
        <v>18</v>
      </c>
      <c r="F5" s="103"/>
      <c r="G5" s="104"/>
      <c r="H5" s="104"/>
      <c r="I5" s="104"/>
      <c r="J5" s="104"/>
      <c r="K5" s="105"/>
    </row>
    <row r="6" spans="1:11" ht="80" customHeight="1" x14ac:dyDescent="0.2">
      <c r="A6" s="121"/>
      <c r="B6" s="124"/>
      <c r="C6" s="51"/>
      <c r="D6" s="118" t="s">
        <v>2</v>
      </c>
      <c r="E6" s="119"/>
      <c r="F6" s="106"/>
      <c r="G6" s="107"/>
      <c r="H6" s="107"/>
      <c r="I6" s="107"/>
      <c r="J6" s="107"/>
      <c r="K6" s="108"/>
    </row>
    <row r="7" spans="1:11" ht="15" customHeight="1" x14ac:dyDescent="0.2">
      <c r="A7" s="121"/>
      <c r="B7" s="64"/>
      <c r="C7" s="51"/>
      <c r="D7" s="114" t="s">
        <v>5</v>
      </c>
      <c r="E7" s="115"/>
      <c r="F7" s="115"/>
      <c r="G7" s="115"/>
      <c r="H7" s="131"/>
      <c r="I7" s="132"/>
      <c r="J7" s="132"/>
      <c r="K7" s="133"/>
    </row>
    <row r="8" spans="1:11" ht="12" customHeight="1" x14ac:dyDescent="0.2">
      <c r="A8" s="121"/>
      <c r="B8" s="137" t="str">
        <f>'Beoordelen proefopdrachten'!B2</f>
        <v>Lichte tinten</v>
      </c>
      <c r="C8" s="51"/>
      <c r="D8" s="56" t="s">
        <v>3</v>
      </c>
      <c r="E8" s="22" t="s">
        <v>18</v>
      </c>
      <c r="F8" s="103"/>
      <c r="G8" s="104"/>
      <c r="H8" s="104"/>
      <c r="I8" s="104"/>
      <c r="J8" s="104"/>
      <c r="K8" s="105"/>
    </row>
    <row r="9" spans="1:11" ht="80" customHeight="1" x14ac:dyDescent="0.2">
      <c r="A9" s="121"/>
      <c r="B9" s="125"/>
      <c r="C9" s="51"/>
      <c r="D9" s="118" t="s">
        <v>2</v>
      </c>
      <c r="E9" s="119"/>
      <c r="F9" s="106"/>
      <c r="G9" s="107"/>
      <c r="H9" s="107"/>
      <c r="I9" s="107"/>
      <c r="J9" s="107"/>
      <c r="K9" s="108"/>
    </row>
    <row r="10" spans="1:11" ht="15" customHeight="1" x14ac:dyDescent="0.2">
      <c r="A10" s="121"/>
      <c r="B10" s="58"/>
      <c r="C10" s="51"/>
      <c r="D10" s="114" t="s">
        <v>5</v>
      </c>
      <c r="E10" s="115"/>
      <c r="F10" s="115"/>
      <c r="G10" s="115"/>
      <c r="H10" s="131"/>
      <c r="I10" s="132"/>
      <c r="J10" s="132"/>
      <c r="K10" s="133"/>
    </row>
    <row r="11" spans="1:11" ht="12" customHeight="1" x14ac:dyDescent="0.2">
      <c r="A11" s="121"/>
      <c r="B11" s="135" t="str">
        <f>'Beoordelen proefopdrachten'!B3</f>
        <v>Felle tinten</v>
      </c>
      <c r="C11" s="51"/>
      <c r="D11" s="56" t="s">
        <v>3</v>
      </c>
      <c r="E11" s="22" t="s">
        <v>18</v>
      </c>
      <c r="F11" s="103"/>
      <c r="G11" s="104"/>
      <c r="H11" s="104"/>
      <c r="I11" s="104"/>
      <c r="J11" s="104"/>
      <c r="K11" s="105"/>
    </row>
    <row r="12" spans="1:11" ht="80" customHeight="1" x14ac:dyDescent="0.2">
      <c r="A12" s="121"/>
      <c r="B12" s="124"/>
      <c r="C12" s="51"/>
      <c r="D12" s="118" t="s">
        <v>2</v>
      </c>
      <c r="E12" s="119"/>
      <c r="F12" s="106"/>
      <c r="G12" s="107"/>
      <c r="H12" s="107"/>
      <c r="I12" s="107"/>
      <c r="J12" s="107"/>
      <c r="K12" s="108"/>
    </row>
    <row r="13" spans="1:11" ht="15" customHeight="1" x14ac:dyDescent="0.2">
      <c r="A13" s="121"/>
      <c r="B13" s="65"/>
      <c r="C13" s="51"/>
      <c r="D13" s="114" t="s">
        <v>5</v>
      </c>
      <c r="E13" s="115"/>
      <c r="F13" s="115"/>
      <c r="G13" s="115"/>
      <c r="H13" s="131"/>
      <c r="I13" s="132"/>
      <c r="J13" s="132"/>
      <c r="K13" s="133"/>
    </row>
    <row r="14" spans="1:11" ht="12" customHeight="1" x14ac:dyDescent="0.2">
      <c r="A14" s="121"/>
      <c r="B14" s="138" t="str">
        <f>'Beoordelen proefopdrachten'!B4</f>
        <v>Teksten in kleur</v>
      </c>
      <c r="C14" s="51"/>
      <c r="D14" s="56" t="s">
        <v>3</v>
      </c>
      <c r="E14" s="22" t="s">
        <v>18</v>
      </c>
      <c r="F14" s="103"/>
      <c r="G14" s="104"/>
      <c r="H14" s="104"/>
      <c r="I14" s="104"/>
      <c r="J14" s="104"/>
      <c r="K14" s="105"/>
    </row>
    <row r="15" spans="1:11" ht="80" customHeight="1" x14ac:dyDescent="0.2">
      <c r="A15" s="121"/>
      <c r="B15" s="125"/>
      <c r="C15" s="51"/>
      <c r="D15" s="118" t="s">
        <v>2</v>
      </c>
      <c r="E15" s="119"/>
      <c r="F15" s="106"/>
      <c r="G15" s="107"/>
      <c r="H15" s="107"/>
      <c r="I15" s="107"/>
      <c r="J15" s="107"/>
      <c r="K15" s="108"/>
    </row>
    <row r="16" spans="1:11" ht="15" customHeight="1" x14ac:dyDescent="0.2">
      <c r="A16" s="139" t="str">
        <f>'Beoordelen proefopdrachten'!A5</f>
        <v>Logo</v>
      </c>
      <c r="B16" s="58"/>
      <c r="C16" s="51"/>
      <c r="D16" s="114" t="s">
        <v>5</v>
      </c>
      <c r="E16" s="115"/>
      <c r="F16" s="115"/>
      <c r="G16" s="115"/>
      <c r="H16" s="131"/>
      <c r="I16" s="132"/>
      <c r="J16" s="132"/>
      <c r="K16" s="133"/>
    </row>
    <row r="17" spans="1:12" ht="12" customHeight="1" x14ac:dyDescent="0.2">
      <c r="A17" s="140"/>
      <c r="B17" s="122" t="str">
        <f>'Beoordelen proefopdrachten'!B5</f>
        <v>Kleur/contrast</v>
      </c>
      <c r="C17" s="51"/>
      <c r="D17" s="56" t="s">
        <v>3</v>
      </c>
      <c r="E17" s="22" t="s">
        <v>18</v>
      </c>
      <c r="F17" s="103"/>
      <c r="G17" s="104"/>
      <c r="H17" s="104"/>
      <c r="I17" s="104"/>
      <c r="J17" s="104"/>
      <c r="K17" s="105"/>
    </row>
    <row r="18" spans="1:12" ht="80" customHeight="1" x14ac:dyDescent="0.2">
      <c r="A18" s="141"/>
      <c r="B18" s="117"/>
      <c r="C18" s="51"/>
      <c r="D18" s="118" t="s">
        <v>2</v>
      </c>
      <c r="E18" s="119"/>
      <c r="F18" s="106"/>
      <c r="G18" s="107"/>
      <c r="H18" s="107"/>
      <c r="I18" s="107"/>
      <c r="J18" s="107"/>
      <c r="K18" s="108"/>
    </row>
    <row r="19" spans="1:12" ht="15" customHeight="1" x14ac:dyDescent="0.2">
      <c r="A19" s="144" t="str">
        <f>'Beoordelen proefopdrachten'!A6</f>
        <v>Algemeen</v>
      </c>
      <c r="B19" s="76"/>
      <c r="C19" s="51"/>
      <c r="D19" s="114" t="s">
        <v>5</v>
      </c>
      <c r="E19" s="115"/>
      <c r="F19" s="115"/>
      <c r="G19" s="115"/>
      <c r="H19" s="131"/>
      <c r="I19" s="132"/>
      <c r="J19" s="132"/>
      <c r="K19" s="133"/>
    </row>
    <row r="20" spans="1:12" ht="12" customHeight="1" x14ac:dyDescent="0.2">
      <c r="A20" s="144"/>
      <c r="B20" s="142" t="str">
        <f>'Beoordelen proefopdrachten'!B6</f>
        <v>Strepen</v>
      </c>
      <c r="C20" s="51"/>
      <c r="D20" s="56" t="s">
        <v>3</v>
      </c>
      <c r="E20" s="22" t="s">
        <v>18</v>
      </c>
      <c r="F20" s="103"/>
      <c r="G20" s="104"/>
      <c r="H20" s="104"/>
      <c r="I20" s="104"/>
      <c r="J20" s="104"/>
      <c r="K20" s="105"/>
    </row>
    <row r="21" spans="1:12" ht="80" customHeight="1" x14ac:dyDescent="0.2">
      <c r="A21" s="144"/>
      <c r="B21" s="143"/>
      <c r="C21" s="51"/>
      <c r="D21" s="118" t="s">
        <v>2</v>
      </c>
      <c r="E21" s="119"/>
      <c r="F21" s="106"/>
      <c r="G21" s="107"/>
      <c r="H21" s="107"/>
      <c r="I21" s="107"/>
      <c r="J21" s="107"/>
      <c r="K21" s="108"/>
    </row>
    <row r="22" spans="1:12" ht="15" customHeight="1" x14ac:dyDescent="0.2">
      <c r="A22" s="144"/>
      <c r="B22" s="77"/>
      <c r="C22" s="51"/>
      <c r="D22" s="114" t="s">
        <v>5</v>
      </c>
      <c r="E22" s="115"/>
      <c r="F22" s="115"/>
      <c r="G22" s="115"/>
      <c r="H22" s="131"/>
      <c r="I22" s="132"/>
      <c r="J22" s="132"/>
      <c r="K22" s="133"/>
    </row>
    <row r="23" spans="1:12" ht="12" customHeight="1" x14ac:dyDescent="0.2">
      <c r="A23" s="144"/>
      <c r="B23" s="145" t="str">
        <f>'Beoordelen proefopdrachten'!B7</f>
        <v>Recht</v>
      </c>
      <c r="C23" s="51"/>
      <c r="D23" s="56" t="s">
        <v>3</v>
      </c>
      <c r="E23" s="22" t="s">
        <v>18</v>
      </c>
      <c r="F23" s="103"/>
      <c r="G23" s="104"/>
      <c r="H23" s="104"/>
      <c r="I23" s="104"/>
      <c r="J23" s="104"/>
      <c r="K23" s="105"/>
    </row>
    <row r="24" spans="1:12" ht="80" customHeight="1" x14ac:dyDescent="0.2">
      <c r="A24" s="144"/>
      <c r="B24" s="146"/>
      <c r="C24" s="51"/>
      <c r="D24" s="118" t="s">
        <v>2</v>
      </c>
      <c r="E24" s="119"/>
      <c r="F24" s="109"/>
      <c r="G24" s="110"/>
      <c r="H24" s="110"/>
      <c r="I24" s="110"/>
      <c r="J24" s="110"/>
      <c r="K24" s="111"/>
    </row>
    <row r="25" spans="1:12" ht="15" customHeight="1" x14ac:dyDescent="0.2">
      <c r="A25" s="60"/>
      <c r="B25" s="59"/>
      <c r="C25" s="51"/>
      <c r="D25" s="78"/>
      <c r="E25" s="61"/>
      <c r="F25" s="61"/>
      <c r="G25" s="61"/>
      <c r="H25" s="61"/>
      <c r="I25" s="61"/>
      <c r="J25" s="61"/>
      <c r="K25" s="79"/>
    </row>
    <row r="26" spans="1:12" ht="12" customHeight="1" x14ac:dyDescent="0.2">
      <c r="A26" s="18"/>
      <c r="H26" s="4"/>
    </row>
    <row r="27" spans="1:12" ht="38" customHeight="1" x14ac:dyDescent="0.2">
      <c r="A27" s="8"/>
      <c r="B27" s="52" t="s">
        <v>39</v>
      </c>
      <c r="C27" s="53"/>
      <c r="D27" s="54"/>
      <c r="E27" s="54"/>
      <c r="F27" s="54"/>
      <c r="G27" s="74"/>
      <c r="H27" s="74"/>
      <c r="I27" s="74"/>
      <c r="J27" s="74"/>
      <c r="K27" s="75"/>
      <c r="L27" s="66"/>
    </row>
    <row r="28" spans="1:12" ht="15" customHeight="1" x14ac:dyDescent="0.2">
      <c r="A28" s="120" t="str">
        <f>'Beoordelen proefopdrachten'!A1</f>
        <v>Balken en teksten</v>
      </c>
      <c r="B28" s="55"/>
      <c r="C28" s="51"/>
      <c r="D28" s="114" t="s">
        <v>5</v>
      </c>
      <c r="E28" s="115"/>
      <c r="F28" s="115"/>
      <c r="G28" s="115"/>
      <c r="H28" s="131"/>
      <c r="I28" s="132"/>
      <c r="J28" s="132"/>
      <c r="K28" s="133"/>
      <c r="L28" s="66"/>
    </row>
    <row r="29" spans="1:12" ht="12" customHeight="1" x14ac:dyDescent="0.2">
      <c r="A29" s="121"/>
      <c r="B29" s="122" t="str">
        <f>'Beoordelen proefopdrachten'!B1</f>
        <v>Grijswaarden</v>
      </c>
      <c r="C29" s="51"/>
      <c r="D29" s="56" t="s">
        <v>3</v>
      </c>
      <c r="E29" s="22" t="s">
        <v>18</v>
      </c>
      <c r="F29" s="56" t="s">
        <v>4</v>
      </c>
      <c r="G29" s="57" t="s">
        <v>18</v>
      </c>
      <c r="H29" s="103"/>
      <c r="I29" s="104"/>
      <c r="J29" s="104"/>
      <c r="K29" s="105"/>
    </row>
    <row r="30" spans="1:12" ht="80" customHeight="1" x14ac:dyDescent="0.2">
      <c r="A30" s="121"/>
      <c r="B30" s="117"/>
      <c r="C30" s="51"/>
      <c r="D30" s="118" t="s">
        <v>2</v>
      </c>
      <c r="E30" s="119"/>
      <c r="F30" s="118" t="s">
        <v>2</v>
      </c>
      <c r="G30" s="134"/>
      <c r="H30" s="106"/>
      <c r="I30" s="107"/>
      <c r="J30" s="107"/>
      <c r="K30" s="108"/>
    </row>
    <row r="31" spans="1:12" ht="15" customHeight="1" x14ac:dyDescent="0.2">
      <c r="A31" s="121"/>
      <c r="B31" s="64"/>
      <c r="C31" s="51"/>
      <c r="D31" s="114" t="s">
        <v>5</v>
      </c>
      <c r="E31" s="115"/>
      <c r="F31" s="115"/>
      <c r="G31" s="115"/>
      <c r="H31" s="131"/>
      <c r="I31" s="132"/>
      <c r="J31" s="132"/>
      <c r="K31" s="133"/>
    </row>
    <row r="32" spans="1:12" ht="12" customHeight="1" x14ac:dyDescent="0.2">
      <c r="A32" s="121"/>
      <c r="B32" s="117" t="str">
        <f>'Beoordelen proefopdrachten'!B2</f>
        <v>Lichte tinten</v>
      </c>
      <c r="C32" s="51"/>
      <c r="D32" s="56" t="s">
        <v>3</v>
      </c>
      <c r="E32" s="22" t="s">
        <v>18</v>
      </c>
      <c r="F32" s="56" t="s">
        <v>4</v>
      </c>
      <c r="G32" s="67" t="s">
        <v>18</v>
      </c>
      <c r="H32" s="103"/>
      <c r="I32" s="104"/>
      <c r="J32" s="104"/>
      <c r="K32" s="105"/>
    </row>
    <row r="33" spans="1:11" ht="80" customHeight="1" x14ac:dyDescent="0.2">
      <c r="A33" s="121"/>
      <c r="B33" s="126"/>
      <c r="C33" s="51"/>
      <c r="D33" s="118" t="s">
        <v>2</v>
      </c>
      <c r="E33" s="119"/>
      <c r="F33" s="118" t="s">
        <v>2</v>
      </c>
      <c r="G33" s="134"/>
      <c r="H33" s="106"/>
      <c r="I33" s="107"/>
      <c r="J33" s="107"/>
      <c r="K33" s="108"/>
    </row>
    <row r="34" spans="1:11" ht="15" customHeight="1" x14ac:dyDescent="0.2">
      <c r="A34" s="121"/>
      <c r="B34" s="58"/>
      <c r="C34" s="51"/>
      <c r="D34" s="114" t="s">
        <v>5</v>
      </c>
      <c r="E34" s="115"/>
      <c r="F34" s="115"/>
      <c r="G34" s="115"/>
      <c r="H34" s="131"/>
      <c r="I34" s="132"/>
      <c r="J34" s="132"/>
      <c r="K34" s="133"/>
    </row>
    <row r="35" spans="1:11" ht="12" customHeight="1" x14ac:dyDescent="0.2">
      <c r="A35" s="121"/>
      <c r="B35" s="122" t="str">
        <f>'Beoordelen proefopdrachten'!B3</f>
        <v>Felle tinten</v>
      </c>
      <c r="C35" s="51"/>
      <c r="D35" s="56" t="s">
        <v>3</v>
      </c>
      <c r="E35" s="22" t="s">
        <v>18</v>
      </c>
      <c r="F35" s="56" t="s">
        <v>4</v>
      </c>
      <c r="G35" s="67" t="s">
        <v>18</v>
      </c>
      <c r="H35" s="103"/>
      <c r="I35" s="104"/>
      <c r="J35" s="104"/>
      <c r="K35" s="105"/>
    </row>
    <row r="36" spans="1:11" ht="80" customHeight="1" x14ac:dyDescent="0.2">
      <c r="A36" s="121"/>
      <c r="B36" s="117"/>
      <c r="C36" s="51"/>
      <c r="D36" s="118" t="s">
        <v>2</v>
      </c>
      <c r="E36" s="119"/>
      <c r="F36" s="118" t="s">
        <v>2</v>
      </c>
      <c r="G36" s="134"/>
      <c r="H36" s="106"/>
      <c r="I36" s="107"/>
      <c r="J36" s="107"/>
      <c r="K36" s="108"/>
    </row>
    <row r="37" spans="1:11" ht="15" customHeight="1" x14ac:dyDescent="0.2">
      <c r="A37" s="121"/>
      <c r="B37" s="64"/>
      <c r="C37" s="51"/>
      <c r="D37" s="114" t="s">
        <v>5</v>
      </c>
      <c r="E37" s="115"/>
      <c r="F37" s="115"/>
      <c r="G37" s="115"/>
      <c r="H37" s="131"/>
      <c r="I37" s="132"/>
      <c r="J37" s="132"/>
      <c r="K37" s="133"/>
    </row>
    <row r="38" spans="1:11" ht="12" customHeight="1" x14ac:dyDescent="0.2">
      <c r="A38" s="121"/>
      <c r="B38" s="129" t="str">
        <f>'Beoordelen proefopdrachten'!B4</f>
        <v>Teksten in kleur</v>
      </c>
      <c r="C38" s="51"/>
      <c r="D38" s="56" t="s">
        <v>3</v>
      </c>
      <c r="E38" s="22" t="s">
        <v>18</v>
      </c>
      <c r="F38" s="56" t="s">
        <v>4</v>
      </c>
      <c r="G38" s="67" t="s">
        <v>18</v>
      </c>
      <c r="H38" s="103"/>
      <c r="I38" s="104"/>
      <c r="J38" s="104"/>
      <c r="K38" s="105"/>
    </row>
    <row r="39" spans="1:11" ht="80" customHeight="1" x14ac:dyDescent="0.2">
      <c r="A39" s="123"/>
      <c r="B39" s="126"/>
      <c r="C39" s="51"/>
      <c r="D39" s="118" t="s">
        <v>2</v>
      </c>
      <c r="E39" s="119"/>
      <c r="F39" s="118" t="s">
        <v>2</v>
      </c>
      <c r="G39" s="134"/>
      <c r="H39" s="106"/>
      <c r="I39" s="107"/>
      <c r="J39" s="107"/>
      <c r="K39" s="108"/>
    </row>
    <row r="40" spans="1:11" ht="15" customHeight="1" x14ac:dyDescent="0.2">
      <c r="A40" s="120" t="str">
        <f>'Beoordelen proefopdrachten'!A5</f>
        <v>Logo</v>
      </c>
      <c r="B40" s="64"/>
      <c r="C40" s="51"/>
      <c r="D40" s="114" t="s">
        <v>5</v>
      </c>
      <c r="E40" s="115"/>
      <c r="F40" s="115"/>
      <c r="G40" s="115"/>
      <c r="H40" s="131"/>
      <c r="I40" s="132"/>
      <c r="J40" s="132"/>
      <c r="K40" s="133"/>
    </row>
    <row r="41" spans="1:11" ht="12" customHeight="1" x14ac:dyDescent="0.2">
      <c r="A41" s="121"/>
      <c r="B41" s="130" t="str">
        <f>'Beoordelen proefopdrachten'!B5</f>
        <v>Kleur/contrast</v>
      </c>
      <c r="C41" s="51"/>
      <c r="D41" s="56" t="s">
        <v>3</v>
      </c>
      <c r="E41" s="22" t="s">
        <v>18</v>
      </c>
      <c r="F41" s="56" t="s">
        <v>4</v>
      </c>
      <c r="G41" s="67" t="s">
        <v>18</v>
      </c>
      <c r="H41" s="103"/>
      <c r="I41" s="104"/>
      <c r="J41" s="104"/>
      <c r="K41" s="105"/>
    </row>
    <row r="42" spans="1:11" ht="80" customHeight="1" x14ac:dyDescent="0.2">
      <c r="A42" s="121"/>
      <c r="B42" s="130"/>
      <c r="C42" s="51"/>
      <c r="D42" s="118" t="s">
        <v>2</v>
      </c>
      <c r="E42" s="119"/>
      <c r="F42" s="118" t="s">
        <v>2</v>
      </c>
      <c r="G42" s="134"/>
      <c r="H42" s="106"/>
      <c r="I42" s="107"/>
      <c r="J42" s="107"/>
      <c r="K42" s="108"/>
    </row>
    <row r="43" spans="1:11" ht="15" customHeight="1" x14ac:dyDescent="0.2">
      <c r="A43" s="112" t="str">
        <f>'Beoordelen proefopdrachten'!A6</f>
        <v>Algemeen</v>
      </c>
      <c r="B43" s="64"/>
      <c r="C43" s="51"/>
      <c r="D43" s="114" t="s">
        <v>5</v>
      </c>
      <c r="E43" s="115"/>
      <c r="F43" s="115"/>
      <c r="G43" s="115"/>
      <c r="H43" s="131"/>
      <c r="I43" s="132"/>
      <c r="J43" s="132"/>
      <c r="K43" s="133"/>
    </row>
    <row r="44" spans="1:11" ht="12" customHeight="1" x14ac:dyDescent="0.2">
      <c r="A44" s="113"/>
      <c r="B44" s="130" t="str">
        <f>'Beoordelen proefopdrachten'!B6</f>
        <v>Strepen</v>
      </c>
      <c r="C44" s="51"/>
      <c r="D44" s="56" t="s">
        <v>3</v>
      </c>
      <c r="E44" s="22" t="s">
        <v>18</v>
      </c>
      <c r="F44" s="56" t="s">
        <v>4</v>
      </c>
      <c r="G44" s="67" t="s">
        <v>18</v>
      </c>
      <c r="H44" s="103"/>
      <c r="I44" s="104"/>
      <c r="J44" s="104"/>
      <c r="K44" s="105"/>
    </row>
    <row r="45" spans="1:11" ht="80" customHeight="1" x14ac:dyDescent="0.2">
      <c r="A45" s="113"/>
      <c r="B45" s="130"/>
      <c r="C45" s="51"/>
      <c r="D45" s="118" t="s">
        <v>2</v>
      </c>
      <c r="E45" s="119"/>
      <c r="F45" s="118" t="s">
        <v>2</v>
      </c>
      <c r="G45" s="134"/>
      <c r="H45" s="106"/>
      <c r="I45" s="107"/>
      <c r="J45" s="107"/>
      <c r="K45" s="108"/>
    </row>
    <row r="46" spans="1:11" ht="15" customHeight="1" x14ac:dyDescent="0.2">
      <c r="A46" s="113"/>
      <c r="B46" s="69"/>
      <c r="C46" s="51"/>
      <c r="D46" s="114" t="s">
        <v>5</v>
      </c>
      <c r="E46" s="115"/>
      <c r="F46" s="115"/>
      <c r="G46" s="115"/>
      <c r="H46" s="131"/>
      <c r="I46" s="132"/>
      <c r="J46" s="132"/>
      <c r="K46" s="133"/>
    </row>
    <row r="47" spans="1:11" ht="12" customHeight="1" x14ac:dyDescent="0.2">
      <c r="A47" s="113"/>
      <c r="B47" s="130" t="str">
        <f>'Beoordelen proefopdrachten'!B7</f>
        <v>Recht</v>
      </c>
      <c r="C47" s="51"/>
      <c r="D47" s="56" t="s">
        <v>3</v>
      </c>
      <c r="E47" s="22" t="s">
        <v>18</v>
      </c>
      <c r="F47" s="56" t="s">
        <v>4</v>
      </c>
      <c r="G47" s="67" t="s">
        <v>18</v>
      </c>
      <c r="H47" s="103"/>
      <c r="I47" s="104"/>
      <c r="J47" s="104"/>
      <c r="K47" s="105"/>
    </row>
    <row r="48" spans="1:11" ht="80" customHeight="1" x14ac:dyDescent="0.2">
      <c r="A48" s="113"/>
      <c r="B48" s="130"/>
      <c r="C48" s="51"/>
      <c r="D48" s="118" t="s">
        <v>2</v>
      </c>
      <c r="E48" s="119"/>
      <c r="F48" s="118" t="s">
        <v>2</v>
      </c>
      <c r="G48" s="134"/>
      <c r="H48" s="106"/>
      <c r="I48" s="107"/>
      <c r="J48" s="107"/>
      <c r="K48" s="108"/>
    </row>
    <row r="49" spans="1:11" ht="15" customHeight="1" x14ac:dyDescent="0.2">
      <c r="A49" s="113"/>
      <c r="B49" s="70"/>
      <c r="C49" s="51"/>
      <c r="D49" s="80"/>
      <c r="E49" s="61"/>
      <c r="F49" s="61"/>
      <c r="G49" s="68"/>
      <c r="H49" s="73"/>
      <c r="I49" s="73"/>
      <c r="J49" s="73"/>
      <c r="K49" s="71"/>
    </row>
    <row r="50" spans="1:11" ht="15" customHeight="1" x14ac:dyDescent="0.2">
      <c r="H50" s="62"/>
    </row>
    <row r="51" spans="1:11" ht="38" customHeight="1" x14ac:dyDescent="0.2">
      <c r="A51" s="8"/>
      <c r="B51" s="52" t="s">
        <v>40</v>
      </c>
      <c r="C51" s="53"/>
      <c r="D51" s="54"/>
      <c r="E51" s="54"/>
      <c r="F51" s="54"/>
      <c r="G51" s="54"/>
      <c r="H51" s="54"/>
      <c r="I51" s="54"/>
      <c r="J51" s="54"/>
      <c r="K51" s="54"/>
    </row>
    <row r="52" spans="1:11" ht="15" customHeight="1" x14ac:dyDescent="0.2">
      <c r="A52" s="120" t="str">
        <f>'Beoordelen proefopdrachten'!A1</f>
        <v>Balken en teksten</v>
      </c>
      <c r="B52" s="65"/>
      <c r="C52" s="51"/>
      <c r="D52" s="114" t="s">
        <v>5</v>
      </c>
      <c r="E52" s="115"/>
      <c r="F52" s="115"/>
      <c r="G52" s="115"/>
      <c r="H52" s="114" t="s">
        <v>6</v>
      </c>
      <c r="I52" s="115"/>
      <c r="J52" s="115"/>
      <c r="K52" s="116"/>
    </row>
    <row r="53" spans="1:11" ht="12" customHeight="1" x14ac:dyDescent="0.2">
      <c r="A53" s="121"/>
      <c r="B53" s="117" t="str">
        <f>'Beoordelen proefopdrachten'!B1</f>
        <v>Grijswaarden</v>
      </c>
      <c r="C53" s="51"/>
      <c r="D53" s="56" t="s">
        <v>3</v>
      </c>
      <c r="E53" s="22" t="s">
        <v>18</v>
      </c>
      <c r="F53" s="56" t="s">
        <v>4</v>
      </c>
      <c r="G53" s="57" t="s">
        <v>18</v>
      </c>
      <c r="H53" s="56" t="s">
        <v>3</v>
      </c>
      <c r="I53" s="22" t="s">
        <v>18</v>
      </c>
      <c r="J53" s="56" t="s">
        <v>4</v>
      </c>
      <c r="K53" s="22" t="s">
        <v>18</v>
      </c>
    </row>
    <row r="54" spans="1:11" ht="80" customHeight="1" x14ac:dyDescent="0.2">
      <c r="A54" s="121"/>
      <c r="B54" s="117"/>
      <c r="C54" s="51"/>
      <c r="D54" s="118" t="s">
        <v>2</v>
      </c>
      <c r="E54" s="119"/>
      <c r="F54" s="118" t="s">
        <v>2</v>
      </c>
      <c r="G54" s="119"/>
      <c r="H54" s="118" t="s">
        <v>2</v>
      </c>
      <c r="I54" s="119"/>
      <c r="J54" s="118" t="s">
        <v>2</v>
      </c>
      <c r="K54" s="118"/>
    </row>
    <row r="55" spans="1:11" ht="15" customHeight="1" x14ac:dyDescent="0.2">
      <c r="A55" s="121"/>
      <c r="B55" s="65"/>
      <c r="C55" s="51"/>
      <c r="D55" s="114" t="s">
        <v>5</v>
      </c>
      <c r="E55" s="115"/>
      <c r="F55" s="115"/>
      <c r="G55" s="115"/>
      <c r="H55" s="114" t="s">
        <v>6</v>
      </c>
      <c r="I55" s="115"/>
      <c r="J55" s="115"/>
      <c r="K55" s="116"/>
    </row>
    <row r="56" spans="1:11" ht="12" customHeight="1" x14ac:dyDescent="0.2">
      <c r="A56" s="121"/>
      <c r="B56" s="124" t="str">
        <f>'Beoordelen proefopdrachten'!B2</f>
        <v>Lichte tinten</v>
      </c>
      <c r="C56" s="51"/>
      <c r="D56" s="56" t="s">
        <v>3</v>
      </c>
      <c r="E56" s="22" t="s">
        <v>18</v>
      </c>
      <c r="F56" s="56" t="s">
        <v>4</v>
      </c>
      <c r="G56" s="57" t="s">
        <v>18</v>
      </c>
      <c r="H56" s="56" t="s">
        <v>3</v>
      </c>
      <c r="I56" s="22" t="s">
        <v>18</v>
      </c>
      <c r="J56" s="56" t="s">
        <v>4</v>
      </c>
      <c r="K56" s="22" t="s">
        <v>18</v>
      </c>
    </row>
    <row r="57" spans="1:11" ht="80" customHeight="1" x14ac:dyDescent="0.2">
      <c r="A57" s="121"/>
      <c r="B57" s="125"/>
      <c r="C57" s="51"/>
      <c r="D57" s="118" t="s">
        <v>2</v>
      </c>
      <c r="E57" s="119"/>
      <c r="F57" s="118" t="s">
        <v>2</v>
      </c>
      <c r="G57" s="119"/>
      <c r="H57" s="118" t="s">
        <v>2</v>
      </c>
      <c r="I57" s="119"/>
      <c r="J57" s="118" t="s">
        <v>2</v>
      </c>
      <c r="K57" s="118"/>
    </row>
    <row r="58" spans="1:11" ht="15" customHeight="1" x14ac:dyDescent="0.2">
      <c r="A58" s="121"/>
      <c r="B58" s="58"/>
      <c r="C58" s="51"/>
      <c r="D58" s="114" t="s">
        <v>5</v>
      </c>
      <c r="E58" s="115"/>
      <c r="F58" s="115"/>
      <c r="G58" s="115"/>
      <c r="H58" s="114" t="s">
        <v>6</v>
      </c>
      <c r="I58" s="115"/>
      <c r="J58" s="115"/>
      <c r="K58" s="116"/>
    </row>
    <row r="59" spans="1:11" ht="12" customHeight="1" x14ac:dyDescent="0.2">
      <c r="A59" s="121"/>
      <c r="B59" s="127" t="str">
        <f>'Beoordelen proefopdrachten'!B3</f>
        <v>Felle tinten</v>
      </c>
      <c r="C59" s="51"/>
      <c r="D59" s="56" t="s">
        <v>3</v>
      </c>
      <c r="E59" s="22" t="s">
        <v>18</v>
      </c>
      <c r="F59" s="56" t="s">
        <v>4</v>
      </c>
      <c r="G59" s="57" t="s">
        <v>18</v>
      </c>
      <c r="H59" s="56" t="s">
        <v>3</v>
      </c>
      <c r="I59" s="22" t="s">
        <v>18</v>
      </c>
      <c r="J59" s="56" t="s">
        <v>4</v>
      </c>
      <c r="K59" s="22" t="s">
        <v>18</v>
      </c>
    </row>
    <row r="60" spans="1:11" ht="80" customHeight="1" x14ac:dyDescent="0.2">
      <c r="A60" s="121"/>
      <c r="B60" s="128"/>
      <c r="C60" s="51"/>
      <c r="D60" s="118" t="s">
        <v>2</v>
      </c>
      <c r="E60" s="119"/>
      <c r="F60" s="118" t="s">
        <v>2</v>
      </c>
      <c r="G60" s="119"/>
      <c r="H60" s="118" t="s">
        <v>2</v>
      </c>
      <c r="I60" s="119"/>
      <c r="J60" s="118" t="s">
        <v>2</v>
      </c>
      <c r="K60" s="118"/>
    </row>
    <row r="61" spans="1:11" ht="15" customHeight="1" x14ac:dyDescent="0.2">
      <c r="A61" s="121"/>
      <c r="B61" s="58"/>
      <c r="C61" s="51"/>
      <c r="D61" s="114" t="s">
        <v>5</v>
      </c>
      <c r="E61" s="115"/>
      <c r="F61" s="115"/>
      <c r="G61" s="115"/>
      <c r="H61" s="114" t="s">
        <v>6</v>
      </c>
      <c r="I61" s="115"/>
      <c r="J61" s="115"/>
      <c r="K61" s="116"/>
    </row>
    <row r="62" spans="1:11" ht="12" customHeight="1" x14ac:dyDescent="0.2">
      <c r="A62" s="121"/>
      <c r="B62" s="117" t="str">
        <f>'Beoordelen proefopdrachten'!B4</f>
        <v>Teksten in kleur</v>
      </c>
      <c r="C62" s="51"/>
      <c r="D62" s="56" t="s">
        <v>3</v>
      </c>
      <c r="E62" s="22" t="s">
        <v>18</v>
      </c>
      <c r="F62" s="56" t="s">
        <v>4</v>
      </c>
      <c r="G62" s="57" t="s">
        <v>18</v>
      </c>
      <c r="H62" s="56" t="s">
        <v>3</v>
      </c>
      <c r="I62" s="22" t="s">
        <v>18</v>
      </c>
      <c r="J62" s="56" t="s">
        <v>4</v>
      </c>
      <c r="K62" s="22" t="s">
        <v>18</v>
      </c>
    </row>
    <row r="63" spans="1:11" ht="80" customHeight="1" x14ac:dyDescent="0.2">
      <c r="A63" s="123"/>
      <c r="B63" s="126"/>
      <c r="C63" s="51"/>
      <c r="D63" s="118" t="s">
        <v>2</v>
      </c>
      <c r="E63" s="119"/>
      <c r="F63" s="118" t="s">
        <v>2</v>
      </c>
      <c r="G63" s="119"/>
      <c r="H63" s="118" t="s">
        <v>2</v>
      </c>
      <c r="I63" s="119"/>
      <c r="J63" s="118" t="s">
        <v>2</v>
      </c>
      <c r="K63" s="118"/>
    </row>
    <row r="64" spans="1:11" ht="15" customHeight="1" x14ac:dyDescent="0.2">
      <c r="A64" s="120" t="str">
        <f>'Beoordelen proefopdrachten'!A5</f>
        <v>Logo</v>
      </c>
      <c r="B64" s="58"/>
      <c r="C64" s="51"/>
      <c r="D64" s="114" t="s">
        <v>5</v>
      </c>
      <c r="E64" s="115"/>
      <c r="F64" s="115"/>
      <c r="G64" s="115"/>
      <c r="H64" s="114" t="s">
        <v>6</v>
      </c>
      <c r="I64" s="115"/>
      <c r="J64" s="115"/>
      <c r="K64" s="116"/>
    </row>
    <row r="65" spans="1:11" ht="12" customHeight="1" x14ac:dyDescent="0.2">
      <c r="A65" s="121"/>
      <c r="B65" s="122" t="str">
        <f>'Beoordelen proefopdrachten'!B5</f>
        <v>Kleur/contrast</v>
      </c>
      <c r="C65" s="51"/>
      <c r="D65" s="56" t="s">
        <v>3</v>
      </c>
      <c r="E65" s="22" t="s">
        <v>18</v>
      </c>
      <c r="F65" s="56" t="s">
        <v>4</v>
      </c>
      <c r="G65" s="57" t="s">
        <v>18</v>
      </c>
      <c r="H65" s="56" t="s">
        <v>3</v>
      </c>
      <c r="I65" s="22" t="s">
        <v>18</v>
      </c>
      <c r="J65" s="56" t="s">
        <v>4</v>
      </c>
      <c r="K65" s="22" t="s">
        <v>18</v>
      </c>
    </row>
    <row r="66" spans="1:11" ht="80" customHeight="1" x14ac:dyDescent="0.2">
      <c r="A66" s="121"/>
      <c r="B66" s="117"/>
      <c r="C66" s="51"/>
      <c r="D66" s="118" t="s">
        <v>2</v>
      </c>
      <c r="E66" s="119"/>
      <c r="F66" s="118" t="s">
        <v>2</v>
      </c>
      <c r="G66" s="119"/>
      <c r="H66" s="118" t="s">
        <v>2</v>
      </c>
      <c r="I66" s="119"/>
      <c r="J66" s="118" t="s">
        <v>2</v>
      </c>
      <c r="K66" s="118"/>
    </row>
    <row r="67" spans="1:11" ht="15" customHeight="1" x14ac:dyDescent="0.2">
      <c r="A67" s="112" t="str">
        <f>'Beoordelen proefopdrachten'!A6</f>
        <v>Algemeen</v>
      </c>
      <c r="B67" s="65"/>
      <c r="C67" s="51"/>
      <c r="D67" s="114" t="s">
        <v>5</v>
      </c>
      <c r="E67" s="115"/>
      <c r="F67" s="115"/>
      <c r="G67" s="115"/>
      <c r="H67" s="114" t="s">
        <v>6</v>
      </c>
      <c r="I67" s="115"/>
      <c r="J67" s="115"/>
      <c r="K67" s="116"/>
    </row>
    <row r="68" spans="1:11" ht="12" customHeight="1" x14ac:dyDescent="0.2">
      <c r="A68" s="113"/>
      <c r="B68" s="117" t="str">
        <f>'Beoordelen proefopdrachten'!B6</f>
        <v>Strepen</v>
      </c>
      <c r="C68" s="51"/>
      <c r="D68" s="56" t="s">
        <v>3</v>
      </c>
      <c r="E68" s="22" t="s">
        <v>18</v>
      </c>
      <c r="F68" s="56" t="s">
        <v>4</v>
      </c>
      <c r="G68" s="22" t="s">
        <v>18</v>
      </c>
      <c r="H68" s="56" t="s">
        <v>3</v>
      </c>
      <c r="I68" s="22" t="s">
        <v>18</v>
      </c>
      <c r="J68" s="56" t="s">
        <v>4</v>
      </c>
      <c r="K68" s="22" t="s">
        <v>18</v>
      </c>
    </row>
    <row r="69" spans="1:11" ht="80" customHeight="1" x14ac:dyDescent="0.2">
      <c r="A69" s="113"/>
      <c r="B69" s="117"/>
      <c r="C69" s="51"/>
      <c r="D69" s="118" t="s">
        <v>2</v>
      </c>
      <c r="E69" s="119"/>
      <c r="F69" s="118" t="s">
        <v>2</v>
      </c>
      <c r="G69" s="119"/>
      <c r="H69" s="118" t="s">
        <v>2</v>
      </c>
      <c r="I69" s="119"/>
      <c r="J69" s="118" t="s">
        <v>2</v>
      </c>
      <c r="K69" s="118"/>
    </row>
    <row r="70" spans="1:11" ht="15" customHeight="1" x14ac:dyDescent="0.2">
      <c r="A70" s="113"/>
      <c r="B70" s="61"/>
      <c r="C70" s="51"/>
      <c r="D70" s="114" t="s">
        <v>5</v>
      </c>
      <c r="E70" s="115"/>
      <c r="F70" s="115"/>
      <c r="G70" s="115"/>
      <c r="H70" s="114" t="s">
        <v>6</v>
      </c>
      <c r="I70" s="115"/>
      <c r="J70" s="115"/>
      <c r="K70" s="116"/>
    </row>
    <row r="71" spans="1:11" ht="12" customHeight="1" x14ac:dyDescent="0.2">
      <c r="A71" s="113"/>
      <c r="B71" s="117" t="str">
        <f>'Beoordelen proefopdrachten'!B7</f>
        <v>Recht</v>
      </c>
      <c r="C71" s="51"/>
      <c r="D71" s="56" t="s">
        <v>3</v>
      </c>
      <c r="E71" s="22" t="s">
        <v>18</v>
      </c>
      <c r="F71" s="56" t="s">
        <v>4</v>
      </c>
      <c r="G71" s="57" t="s">
        <v>18</v>
      </c>
      <c r="H71" s="56" t="s">
        <v>3</v>
      </c>
      <c r="I71" s="22" t="s">
        <v>18</v>
      </c>
      <c r="J71" s="56" t="s">
        <v>4</v>
      </c>
      <c r="K71" s="22" t="s">
        <v>18</v>
      </c>
    </row>
    <row r="72" spans="1:11" ht="80" customHeight="1" x14ac:dyDescent="0.2">
      <c r="A72" s="113"/>
      <c r="B72" s="117"/>
      <c r="C72" s="51"/>
      <c r="D72" s="118" t="s">
        <v>2</v>
      </c>
      <c r="E72" s="119"/>
      <c r="F72" s="118" t="s">
        <v>2</v>
      </c>
      <c r="G72" s="119"/>
      <c r="H72" s="118" t="s">
        <v>2</v>
      </c>
      <c r="I72" s="119"/>
      <c r="J72" s="118" t="s">
        <v>2</v>
      </c>
      <c r="K72" s="118"/>
    </row>
    <row r="73" spans="1:11" ht="19" customHeight="1" x14ac:dyDescent="0.2">
      <c r="A73" s="72"/>
      <c r="B73" s="82"/>
      <c r="D73" s="80"/>
      <c r="E73" s="70"/>
      <c r="F73" s="70"/>
      <c r="G73" s="70"/>
      <c r="H73" s="70"/>
      <c r="I73" s="70"/>
      <c r="J73" s="70"/>
      <c r="K73" s="81"/>
    </row>
    <row r="75" spans="1:11" ht="38" customHeight="1" x14ac:dyDescent="0.2">
      <c r="A75" s="8"/>
      <c r="B75" s="52" t="s">
        <v>41</v>
      </c>
      <c r="C75" s="53"/>
      <c r="D75" s="54"/>
      <c r="E75" s="54"/>
      <c r="F75" s="54"/>
      <c r="G75" s="54"/>
      <c r="H75" s="54"/>
      <c r="I75" s="54"/>
      <c r="J75" s="54"/>
      <c r="K75" s="54"/>
    </row>
    <row r="76" spans="1:11" ht="15" customHeight="1" x14ac:dyDescent="0.2">
      <c r="A76" s="120" t="str">
        <f>'Beoordelen proefopdrachten'!A1</f>
        <v>Balken en teksten</v>
      </c>
      <c r="B76" s="65"/>
      <c r="C76" s="51"/>
      <c r="D76" s="114" t="s">
        <v>5</v>
      </c>
      <c r="E76" s="115"/>
      <c r="F76" s="115"/>
      <c r="G76" s="115"/>
      <c r="H76" s="114" t="s">
        <v>6</v>
      </c>
      <c r="I76" s="115"/>
      <c r="J76" s="115"/>
      <c r="K76" s="116"/>
    </row>
    <row r="77" spans="1:11" ht="12" customHeight="1" x14ac:dyDescent="0.2">
      <c r="A77" s="121"/>
      <c r="B77" s="117" t="str">
        <f>'Beoordelen proefopdrachten'!B1</f>
        <v>Grijswaarden</v>
      </c>
      <c r="C77" s="51"/>
      <c r="D77" s="56" t="s">
        <v>3</v>
      </c>
      <c r="E77" s="22" t="s">
        <v>18</v>
      </c>
      <c r="F77" s="56" t="s">
        <v>4</v>
      </c>
      <c r="G77" s="57" t="s">
        <v>18</v>
      </c>
      <c r="H77" s="56" t="s">
        <v>3</v>
      </c>
      <c r="I77" s="22" t="s">
        <v>18</v>
      </c>
      <c r="J77" s="56" t="s">
        <v>4</v>
      </c>
      <c r="K77" s="22" t="s">
        <v>18</v>
      </c>
    </row>
    <row r="78" spans="1:11" ht="80" customHeight="1" x14ac:dyDescent="0.2">
      <c r="A78" s="121"/>
      <c r="B78" s="117"/>
      <c r="C78" s="51"/>
      <c r="D78" s="118" t="s">
        <v>2</v>
      </c>
      <c r="E78" s="119"/>
      <c r="F78" s="118" t="s">
        <v>2</v>
      </c>
      <c r="G78" s="119"/>
      <c r="H78" s="118" t="s">
        <v>2</v>
      </c>
      <c r="I78" s="119"/>
      <c r="J78" s="118" t="s">
        <v>2</v>
      </c>
      <c r="K78" s="118"/>
    </row>
    <row r="79" spans="1:11" ht="15" customHeight="1" x14ac:dyDescent="0.2">
      <c r="A79" s="121"/>
      <c r="B79" s="65"/>
      <c r="C79" s="51"/>
      <c r="D79" s="114" t="s">
        <v>5</v>
      </c>
      <c r="E79" s="115"/>
      <c r="F79" s="115"/>
      <c r="G79" s="115"/>
      <c r="H79" s="114" t="s">
        <v>6</v>
      </c>
      <c r="I79" s="115"/>
      <c r="J79" s="115"/>
      <c r="K79" s="116"/>
    </row>
    <row r="80" spans="1:11" ht="12" customHeight="1" x14ac:dyDescent="0.2">
      <c r="A80" s="121"/>
      <c r="B80" s="124" t="str">
        <f>'Beoordelen proefopdrachten'!B2</f>
        <v>Lichte tinten</v>
      </c>
      <c r="C80" s="51"/>
      <c r="D80" s="56" t="s">
        <v>3</v>
      </c>
      <c r="E80" s="22" t="s">
        <v>18</v>
      </c>
      <c r="F80" s="56" t="s">
        <v>4</v>
      </c>
      <c r="G80" s="57" t="s">
        <v>18</v>
      </c>
      <c r="H80" s="56" t="s">
        <v>3</v>
      </c>
      <c r="I80" s="22" t="s">
        <v>18</v>
      </c>
      <c r="J80" s="56" t="s">
        <v>4</v>
      </c>
      <c r="K80" s="22" t="s">
        <v>18</v>
      </c>
    </row>
    <row r="81" spans="1:11" ht="80" customHeight="1" x14ac:dyDescent="0.2">
      <c r="A81" s="121"/>
      <c r="B81" s="125"/>
      <c r="C81" s="51"/>
      <c r="D81" s="118" t="s">
        <v>2</v>
      </c>
      <c r="E81" s="119"/>
      <c r="F81" s="118" t="s">
        <v>2</v>
      </c>
      <c r="G81" s="119"/>
      <c r="H81" s="118" t="s">
        <v>2</v>
      </c>
      <c r="I81" s="119"/>
      <c r="J81" s="118" t="s">
        <v>2</v>
      </c>
      <c r="K81" s="118"/>
    </row>
    <row r="82" spans="1:11" ht="15" customHeight="1" x14ac:dyDescent="0.2">
      <c r="A82" s="121"/>
      <c r="B82" s="58"/>
      <c r="C82" s="51"/>
      <c r="D82" s="114" t="s">
        <v>5</v>
      </c>
      <c r="E82" s="115"/>
      <c r="F82" s="115"/>
      <c r="G82" s="115"/>
      <c r="H82" s="114" t="s">
        <v>6</v>
      </c>
      <c r="I82" s="115"/>
      <c r="J82" s="115"/>
      <c r="K82" s="116"/>
    </row>
    <row r="83" spans="1:11" ht="12" customHeight="1" x14ac:dyDescent="0.2">
      <c r="A83" s="121"/>
      <c r="B83" s="127" t="str">
        <f>'Beoordelen proefopdrachten'!B3</f>
        <v>Felle tinten</v>
      </c>
      <c r="C83" s="51"/>
      <c r="D83" s="56" t="s">
        <v>3</v>
      </c>
      <c r="E83" s="22" t="s">
        <v>18</v>
      </c>
      <c r="F83" s="56" t="s">
        <v>4</v>
      </c>
      <c r="G83" s="57" t="s">
        <v>18</v>
      </c>
      <c r="H83" s="56" t="s">
        <v>3</v>
      </c>
      <c r="I83" s="22" t="s">
        <v>18</v>
      </c>
      <c r="J83" s="56" t="s">
        <v>4</v>
      </c>
      <c r="K83" s="22" t="s">
        <v>18</v>
      </c>
    </row>
    <row r="84" spans="1:11" ht="80" customHeight="1" x14ac:dyDescent="0.2">
      <c r="A84" s="121"/>
      <c r="B84" s="128"/>
      <c r="C84" s="51"/>
      <c r="D84" s="118" t="s">
        <v>2</v>
      </c>
      <c r="E84" s="119"/>
      <c r="F84" s="118" t="s">
        <v>2</v>
      </c>
      <c r="G84" s="119"/>
      <c r="H84" s="118" t="s">
        <v>2</v>
      </c>
      <c r="I84" s="119"/>
      <c r="J84" s="118" t="s">
        <v>2</v>
      </c>
      <c r="K84" s="118"/>
    </row>
    <row r="85" spans="1:11" ht="15" customHeight="1" x14ac:dyDescent="0.2">
      <c r="A85" s="121"/>
      <c r="B85" s="58"/>
      <c r="C85" s="51"/>
      <c r="D85" s="114" t="s">
        <v>5</v>
      </c>
      <c r="E85" s="115"/>
      <c r="F85" s="115"/>
      <c r="G85" s="115"/>
      <c r="H85" s="114" t="s">
        <v>6</v>
      </c>
      <c r="I85" s="115"/>
      <c r="J85" s="115"/>
      <c r="K85" s="116"/>
    </row>
    <row r="86" spans="1:11" ht="12" customHeight="1" x14ac:dyDescent="0.2">
      <c r="A86" s="121"/>
      <c r="B86" s="117" t="str">
        <f>'Beoordelen proefopdrachten'!B4</f>
        <v>Teksten in kleur</v>
      </c>
      <c r="C86" s="51"/>
      <c r="D86" s="56" t="s">
        <v>3</v>
      </c>
      <c r="E86" s="22" t="s">
        <v>18</v>
      </c>
      <c r="F86" s="56" t="s">
        <v>4</v>
      </c>
      <c r="G86" s="57" t="s">
        <v>18</v>
      </c>
      <c r="H86" s="56" t="s">
        <v>3</v>
      </c>
      <c r="I86" s="22" t="s">
        <v>18</v>
      </c>
      <c r="J86" s="56" t="s">
        <v>4</v>
      </c>
      <c r="K86" s="22" t="s">
        <v>18</v>
      </c>
    </row>
    <row r="87" spans="1:11" ht="80" customHeight="1" x14ac:dyDescent="0.2">
      <c r="A87" s="123"/>
      <c r="B87" s="126"/>
      <c r="C87" s="51"/>
      <c r="D87" s="118" t="s">
        <v>2</v>
      </c>
      <c r="E87" s="119"/>
      <c r="F87" s="118" t="s">
        <v>2</v>
      </c>
      <c r="G87" s="119"/>
      <c r="H87" s="118" t="s">
        <v>2</v>
      </c>
      <c r="I87" s="119"/>
      <c r="J87" s="118" t="s">
        <v>2</v>
      </c>
      <c r="K87" s="118"/>
    </row>
    <row r="88" spans="1:11" ht="15" customHeight="1" x14ac:dyDescent="0.2">
      <c r="A88" s="120" t="str">
        <f>'Beoordelen proefopdrachten'!A5</f>
        <v>Logo</v>
      </c>
      <c r="B88" s="58"/>
      <c r="C88" s="51"/>
      <c r="D88" s="114" t="s">
        <v>5</v>
      </c>
      <c r="E88" s="115"/>
      <c r="F88" s="115"/>
      <c r="G88" s="115"/>
      <c r="H88" s="114" t="s">
        <v>6</v>
      </c>
      <c r="I88" s="115"/>
      <c r="J88" s="115"/>
      <c r="K88" s="116"/>
    </row>
    <row r="89" spans="1:11" ht="12" customHeight="1" x14ac:dyDescent="0.2">
      <c r="A89" s="121"/>
      <c r="B89" s="122" t="str">
        <f>'Beoordelen proefopdrachten'!B5</f>
        <v>Kleur/contrast</v>
      </c>
      <c r="C89" s="51"/>
      <c r="D89" s="56" t="s">
        <v>3</v>
      </c>
      <c r="E89" s="22" t="s">
        <v>18</v>
      </c>
      <c r="F89" s="56" t="s">
        <v>4</v>
      </c>
      <c r="G89" s="57" t="s">
        <v>18</v>
      </c>
      <c r="H89" s="56" t="s">
        <v>3</v>
      </c>
      <c r="I89" s="22" t="s">
        <v>18</v>
      </c>
      <c r="J89" s="56" t="s">
        <v>4</v>
      </c>
      <c r="K89" s="22" t="s">
        <v>18</v>
      </c>
    </row>
    <row r="90" spans="1:11" ht="80" customHeight="1" x14ac:dyDescent="0.2">
      <c r="A90" s="121"/>
      <c r="B90" s="117"/>
      <c r="C90" s="51"/>
      <c r="D90" s="118" t="s">
        <v>2</v>
      </c>
      <c r="E90" s="119"/>
      <c r="F90" s="118" t="s">
        <v>2</v>
      </c>
      <c r="G90" s="119"/>
      <c r="H90" s="118" t="s">
        <v>2</v>
      </c>
      <c r="I90" s="119"/>
      <c r="J90" s="118" t="s">
        <v>2</v>
      </c>
      <c r="K90" s="118"/>
    </row>
    <row r="91" spans="1:11" ht="15" customHeight="1" x14ac:dyDescent="0.2">
      <c r="A91" s="112" t="str">
        <f>'Beoordelen proefopdrachten'!A6</f>
        <v>Algemeen</v>
      </c>
      <c r="B91" s="65"/>
      <c r="C91" s="51"/>
      <c r="D91" s="114" t="s">
        <v>5</v>
      </c>
      <c r="E91" s="115"/>
      <c r="F91" s="115"/>
      <c r="G91" s="115"/>
      <c r="H91" s="114" t="s">
        <v>6</v>
      </c>
      <c r="I91" s="115"/>
      <c r="J91" s="115"/>
      <c r="K91" s="116"/>
    </row>
    <row r="92" spans="1:11" ht="12" customHeight="1" x14ac:dyDescent="0.2">
      <c r="A92" s="113"/>
      <c r="B92" s="117" t="str">
        <f>'Beoordelen proefopdrachten'!B6</f>
        <v>Strepen</v>
      </c>
      <c r="C92" s="51"/>
      <c r="D92" s="56" t="s">
        <v>3</v>
      </c>
      <c r="E92" s="22" t="s">
        <v>18</v>
      </c>
      <c r="F92" s="56" t="s">
        <v>4</v>
      </c>
      <c r="G92" s="22" t="s">
        <v>18</v>
      </c>
      <c r="H92" s="56" t="s">
        <v>3</v>
      </c>
      <c r="I92" s="22" t="s">
        <v>18</v>
      </c>
      <c r="J92" s="56" t="s">
        <v>4</v>
      </c>
      <c r="K92" s="22" t="s">
        <v>18</v>
      </c>
    </row>
    <row r="93" spans="1:11" ht="80" customHeight="1" x14ac:dyDescent="0.2">
      <c r="A93" s="113"/>
      <c r="B93" s="117"/>
      <c r="C93" s="51"/>
      <c r="D93" s="118" t="s">
        <v>2</v>
      </c>
      <c r="E93" s="119"/>
      <c r="F93" s="118" t="s">
        <v>2</v>
      </c>
      <c r="G93" s="119"/>
      <c r="H93" s="118" t="s">
        <v>2</v>
      </c>
      <c r="I93" s="119"/>
      <c r="J93" s="118" t="s">
        <v>2</v>
      </c>
      <c r="K93" s="118"/>
    </row>
    <row r="94" spans="1:11" ht="15" customHeight="1" x14ac:dyDescent="0.2">
      <c r="A94" s="113"/>
      <c r="B94" s="61"/>
      <c r="C94" s="51"/>
      <c r="D94" s="114" t="s">
        <v>5</v>
      </c>
      <c r="E94" s="115"/>
      <c r="F94" s="115"/>
      <c r="G94" s="115"/>
      <c r="H94" s="114" t="s">
        <v>6</v>
      </c>
      <c r="I94" s="115"/>
      <c r="J94" s="115"/>
      <c r="K94" s="116"/>
    </row>
    <row r="95" spans="1:11" ht="12" customHeight="1" x14ac:dyDescent="0.2">
      <c r="A95" s="113"/>
      <c r="B95" s="117" t="str">
        <f>'Beoordelen proefopdrachten'!B7</f>
        <v>Recht</v>
      </c>
      <c r="C95" s="51"/>
      <c r="D95" s="56" t="s">
        <v>3</v>
      </c>
      <c r="E95" s="22" t="s">
        <v>18</v>
      </c>
      <c r="F95" s="56" t="s">
        <v>4</v>
      </c>
      <c r="G95" s="57" t="s">
        <v>18</v>
      </c>
      <c r="H95" s="56" t="s">
        <v>3</v>
      </c>
      <c r="I95" s="22" t="s">
        <v>18</v>
      </c>
      <c r="J95" s="56" t="s">
        <v>4</v>
      </c>
      <c r="K95" s="22" t="s">
        <v>18</v>
      </c>
    </row>
    <row r="96" spans="1:11" ht="80" customHeight="1" x14ac:dyDescent="0.2">
      <c r="A96" s="113"/>
      <c r="B96" s="117"/>
      <c r="C96" s="51"/>
      <c r="D96" s="118" t="s">
        <v>2</v>
      </c>
      <c r="E96" s="119"/>
      <c r="F96" s="118" t="s">
        <v>2</v>
      </c>
      <c r="G96" s="119"/>
      <c r="H96" s="118" t="s">
        <v>2</v>
      </c>
      <c r="I96" s="119"/>
      <c r="J96" s="118" t="s">
        <v>2</v>
      </c>
      <c r="K96" s="118"/>
    </row>
    <row r="97" spans="1:11" ht="19" customHeight="1" x14ac:dyDescent="0.2">
      <c r="A97" s="72"/>
      <c r="B97" s="82"/>
      <c r="D97" s="80"/>
      <c r="E97" s="70"/>
      <c r="F97" s="70"/>
      <c r="G97" s="70"/>
      <c r="H97" s="70"/>
      <c r="I97" s="70"/>
      <c r="J97" s="70"/>
      <c r="K97" s="81"/>
    </row>
    <row r="99" spans="1:11" ht="38" customHeight="1" x14ac:dyDescent="0.2">
      <c r="A99" s="8"/>
      <c r="B99" s="52" t="s">
        <v>42</v>
      </c>
      <c r="C99" s="53"/>
      <c r="D99" s="54"/>
      <c r="E99" s="54"/>
      <c r="F99" s="54"/>
      <c r="G99" s="54"/>
      <c r="H99" s="54"/>
      <c r="I99" s="54"/>
      <c r="J99" s="54"/>
      <c r="K99" s="54"/>
    </row>
    <row r="100" spans="1:11" ht="15" customHeight="1" x14ac:dyDescent="0.2">
      <c r="A100" s="120" t="str">
        <f>'Beoordelen proefopdrachten'!A1</f>
        <v>Balken en teksten</v>
      </c>
      <c r="B100" s="65"/>
      <c r="C100" s="51"/>
      <c r="D100" s="114" t="s">
        <v>5</v>
      </c>
      <c r="E100" s="115"/>
      <c r="F100" s="115"/>
      <c r="G100" s="115"/>
      <c r="H100" s="114" t="s">
        <v>6</v>
      </c>
      <c r="I100" s="115"/>
      <c r="J100" s="115"/>
      <c r="K100" s="116"/>
    </row>
    <row r="101" spans="1:11" ht="12" customHeight="1" x14ac:dyDescent="0.2">
      <c r="A101" s="121"/>
      <c r="B101" s="117" t="str">
        <f>'Beoordelen proefopdrachten'!B1</f>
        <v>Grijswaarden</v>
      </c>
      <c r="C101" s="51"/>
      <c r="D101" s="56" t="s">
        <v>3</v>
      </c>
      <c r="E101" s="22" t="s">
        <v>18</v>
      </c>
      <c r="F101" s="56" t="s">
        <v>4</v>
      </c>
      <c r="G101" s="57" t="s">
        <v>18</v>
      </c>
      <c r="H101" s="56" t="s">
        <v>3</v>
      </c>
      <c r="I101" s="22" t="s">
        <v>18</v>
      </c>
      <c r="J101" s="56" t="s">
        <v>4</v>
      </c>
      <c r="K101" s="22" t="s">
        <v>18</v>
      </c>
    </row>
    <row r="102" spans="1:11" ht="80" customHeight="1" x14ac:dyDescent="0.2">
      <c r="A102" s="121"/>
      <c r="B102" s="117"/>
      <c r="C102" s="51"/>
      <c r="D102" s="118" t="s">
        <v>2</v>
      </c>
      <c r="E102" s="119"/>
      <c r="F102" s="118" t="s">
        <v>2</v>
      </c>
      <c r="G102" s="119"/>
      <c r="H102" s="118" t="s">
        <v>2</v>
      </c>
      <c r="I102" s="119"/>
      <c r="J102" s="118" t="s">
        <v>2</v>
      </c>
      <c r="K102" s="118"/>
    </row>
    <row r="103" spans="1:11" ht="15" customHeight="1" x14ac:dyDescent="0.2">
      <c r="A103" s="121"/>
      <c r="B103" s="65"/>
      <c r="C103" s="51"/>
      <c r="D103" s="114" t="s">
        <v>5</v>
      </c>
      <c r="E103" s="115"/>
      <c r="F103" s="115"/>
      <c r="G103" s="115"/>
      <c r="H103" s="114" t="s">
        <v>6</v>
      </c>
      <c r="I103" s="115"/>
      <c r="J103" s="115"/>
      <c r="K103" s="116"/>
    </row>
    <row r="104" spans="1:11" ht="12" customHeight="1" x14ac:dyDescent="0.2">
      <c r="A104" s="121"/>
      <c r="B104" s="124" t="str">
        <f>'Beoordelen proefopdrachten'!B2</f>
        <v>Lichte tinten</v>
      </c>
      <c r="C104" s="51"/>
      <c r="D104" s="56" t="s">
        <v>3</v>
      </c>
      <c r="E104" s="22" t="s">
        <v>18</v>
      </c>
      <c r="F104" s="56" t="s">
        <v>4</v>
      </c>
      <c r="G104" s="57" t="s">
        <v>18</v>
      </c>
      <c r="H104" s="56" t="s">
        <v>3</v>
      </c>
      <c r="I104" s="22" t="s">
        <v>18</v>
      </c>
      <c r="J104" s="56" t="s">
        <v>4</v>
      </c>
      <c r="K104" s="22" t="s">
        <v>18</v>
      </c>
    </row>
    <row r="105" spans="1:11" ht="80" customHeight="1" x14ac:dyDescent="0.2">
      <c r="A105" s="121"/>
      <c r="B105" s="125"/>
      <c r="C105" s="51"/>
      <c r="D105" s="118" t="s">
        <v>2</v>
      </c>
      <c r="E105" s="119"/>
      <c r="F105" s="118" t="s">
        <v>2</v>
      </c>
      <c r="G105" s="119"/>
      <c r="H105" s="118" t="s">
        <v>2</v>
      </c>
      <c r="I105" s="119"/>
      <c r="J105" s="118" t="s">
        <v>2</v>
      </c>
      <c r="K105" s="118"/>
    </row>
    <row r="106" spans="1:11" ht="15" customHeight="1" x14ac:dyDescent="0.2">
      <c r="A106" s="121"/>
      <c r="B106" s="58"/>
      <c r="C106" s="51"/>
      <c r="D106" s="114" t="s">
        <v>5</v>
      </c>
      <c r="E106" s="115"/>
      <c r="F106" s="115"/>
      <c r="G106" s="115"/>
      <c r="H106" s="114" t="s">
        <v>6</v>
      </c>
      <c r="I106" s="115"/>
      <c r="J106" s="115"/>
      <c r="K106" s="116"/>
    </row>
    <row r="107" spans="1:11" ht="12" customHeight="1" x14ac:dyDescent="0.2">
      <c r="A107" s="121"/>
      <c r="B107" s="127" t="str">
        <f>'Beoordelen proefopdrachten'!B3</f>
        <v>Felle tinten</v>
      </c>
      <c r="C107" s="51"/>
      <c r="D107" s="56" t="s">
        <v>3</v>
      </c>
      <c r="E107" s="22" t="s">
        <v>18</v>
      </c>
      <c r="F107" s="56" t="s">
        <v>4</v>
      </c>
      <c r="G107" s="57" t="s">
        <v>18</v>
      </c>
      <c r="H107" s="56" t="s">
        <v>3</v>
      </c>
      <c r="I107" s="22" t="s">
        <v>18</v>
      </c>
      <c r="J107" s="56" t="s">
        <v>4</v>
      </c>
      <c r="K107" s="22" t="s">
        <v>18</v>
      </c>
    </row>
    <row r="108" spans="1:11" ht="80" customHeight="1" x14ac:dyDescent="0.2">
      <c r="A108" s="121"/>
      <c r="B108" s="128"/>
      <c r="C108" s="51"/>
      <c r="D108" s="118" t="s">
        <v>2</v>
      </c>
      <c r="E108" s="119"/>
      <c r="F108" s="118" t="s">
        <v>2</v>
      </c>
      <c r="G108" s="119"/>
      <c r="H108" s="118" t="s">
        <v>2</v>
      </c>
      <c r="I108" s="119"/>
      <c r="J108" s="118" t="s">
        <v>2</v>
      </c>
      <c r="K108" s="118"/>
    </row>
    <row r="109" spans="1:11" ht="15" customHeight="1" x14ac:dyDescent="0.2">
      <c r="A109" s="121"/>
      <c r="B109" s="58"/>
      <c r="C109" s="51"/>
      <c r="D109" s="114" t="s">
        <v>5</v>
      </c>
      <c r="E109" s="115"/>
      <c r="F109" s="115"/>
      <c r="G109" s="115"/>
      <c r="H109" s="114" t="s">
        <v>6</v>
      </c>
      <c r="I109" s="115"/>
      <c r="J109" s="115"/>
      <c r="K109" s="116"/>
    </row>
    <row r="110" spans="1:11" ht="12" customHeight="1" x14ac:dyDescent="0.2">
      <c r="A110" s="121"/>
      <c r="B110" s="117" t="str">
        <f>'Beoordelen proefopdrachten'!B4</f>
        <v>Teksten in kleur</v>
      </c>
      <c r="C110" s="51"/>
      <c r="D110" s="56" t="s">
        <v>3</v>
      </c>
      <c r="E110" s="22" t="s">
        <v>18</v>
      </c>
      <c r="F110" s="56" t="s">
        <v>4</v>
      </c>
      <c r="G110" s="57" t="s">
        <v>18</v>
      </c>
      <c r="H110" s="56" t="s">
        <v>3</v>
      </c>
      <c r="I110" s="22" t="s">
        <v>18</v>
      </c>
      <c r="J110" s="56" t="s">
        <v>4</v>
      </c>
      <c r="K110" s="22" t="s">
        <v>18</v>
      </c>
    </row>
    <row r="111" spans="1:11" ht="80" customHeight="1" x14ac:dyDescent="0.2">
      <c r="A111" s="123"/>
      <c r="B111" s="126"/>
      <c r="C111" s="51"/>
      <c r="D111" s="118" t="s">
        <v>2</v>
      </c>
      <c r="E111" s="119"/>
      <c r="F111" s="118" t="s">
        <v>2</v>
      </c>
      <c r="G111" s="119"/>
      <c r="H111" s="118" t="s">
        <v>2</v>
      </c>
      <c r="I111" s="119"/>
      <c r="J111" s="118" t="s">
        <v>2</v>
      </c>
      <c r="K111" s="118"/>
    </row>
    <row r="112" spans="1:11" ht="15" customHeight="1" x14ac:dyDescent="0.2">
      <c r="A112" s="120" t="str">
        <f>'Beoordelen proefopdrachten'!A5</f>
        <v>Logo</v>
      </c>
      <c r="B112" s="58"/>
      <c r="C112" s="51"/>
      <c r="D112" s="114" t="s">
        <v>5</v>
      </c>
      <c r="E112" s="115"/>
      <c r="F112" s="115"/>
      <c r="G112" s="115"/>
      <c r="H112" s="114" t="s">
        <v>6</v>
      </c>
      <c r="I112" s="115"/>
      <c r="J112" s="115"/>
      <c r="K112" s="116"/>
    </row>
    <row r="113" spans="1:11" ht="12" customHeight="1" x14ac:dyDescent="0.2">
      <c r="A113" s="121"/>
      <c r="B113" s="122" t="str">
        <f>'Beoordelen proefopdrachten'!B5</f>
        <v>Kleur/contrast</v>
      </c>
      <c r="C113" s="51"/>
      <c r="D113" s="56" t="s">
        <v>3</v>
      </c>
      <c r="E113" s="22" t="s">
        <v>18</v>
      </c>
      <c r="F113" s="56" t="s">
        <v>4</v>
      </c>
      <c r="G113" s="57" t="s">
        <v>18</v>
      </c>
      <c r="H113" s="56" t="s">
        <v>3</v>
      </c>
      <c r="I113" s="22" t="s">
        <v>18</v>
      </c>
      <c r="J113" s="56" t="s">
        <v>4</v>
      </c>
      <c r="K113" s="22" t="s">
        <v>18</v>
      </c>
    </row>
    <row r="114" spans="1:11" ht="80" customHeight="1" x14ac:dyDescent="0.2">
      <c r="A114" s="121"/>
      <c r="B114" s="117"/>
      <c r="C114" s="51"/>
      <c r="D114" s="118" t="s">
        <v>2</v>
      </c>
      <c r="E114" s="119"/>
      <c r="F114" s="118" t="s">
        <v>2</v>
      </c>
      <c r="G114" s="119"/>
      <c r="H114" s="118" t="s">
        <v>2</v>
      </c>
      <c r="I114" s="119"/>
      <c r="J114" s="118" t="s">
        <v>2</v>
      </c>
      <c r="K114" s="118"/>
    </row>
    <row r="115" spans="1:11" ht="15" customHeight="1" x14ac:dyDescent="0.2">
      <c r="A115" s="112" t="str">
        <f>'Beoordelen proefopdrachten'!A6</f>
        <v>Algemeen</v>
      </c>
      <c r="B115" s="65"/>
      <c r="C115" s="51"/>
      <c r="D115" s="114" t="s">
        <v>5</v>
      </c>
      <c r="E115" s="115"/>
      <c r="F115" s="115"/>
      <c r="G115" s="115"/>
      <c r="H115" s="114" t="s">
        <v>6</v>
      </c>
      <c r="I115" s="115"/>
      <c r="J115" s="115"/>
      <c r="K115" s="116"/>
    </row>
    <row r="116" spans="1:11" ht="12" customHeight="1" x14ac:dyDescent="0.2">
      <c r="A116" s="113"/>
      <c r="B116" s="117" t="str">
        <f>'Beoordelen proefopdrachten'!B6</f>
        <v>Strepen</v>
      </c>
      <c r="C116" s="51"/>
      <c r="D116" s="56" t="s">
        <v>3</v>
      </c>
      <c r="E116" s="22" t="s">
        <v>18</v>
      </c>
      <c r="F116" s="56" t="s">
        <v>4</v>
      </c>
      <c r="G116" s="22" t="s">
        <v>18</v>
      </c>
      <c r="H116" s="56" t="s">
        <v>3</v>
      </c>
      <c r="I116" s="22" t="s">
        <v>18</v>
      </c>
      <c r="J116" s="56" t="s">
        <v>4</v>
      </c>
      <c r="K116" s="22" t="s">
        <v>18</v>
      </c>
    </row>
    <row r="117" spans="1:11" ht="80" customHeight="1" x14ac:dyDescent="0.2">
      <c r="A117" s="113"/>
      <c r="B117" s="117"/>
      <c r="C117" s="51"/>
      <c r="D117" s="118" t="s">
        <v>2</v>
      </c>
      <c r="E117" s="119"/>
      <c r="F117" s="118" t="s">
        <v>2</v>
      </c>
      <c r="G117" s="119"/>
      <c r="H117" s="118" t="s">
        <v>2</v>
      </c>
      <c r="I117" s="119"/>
      <c r="J117" s="118" t="s">
        <v>2</v>
      </c>
      <c r="K117" s="118"/>
    </row>
    <row r="118" spans="1:11" ht="15" customHeight="1" x14ac:dyDescent="0.2">
      <c r="A118" s="113"/>
      <c r="B118" s="61"/>
      <c r="C118" s="51"/>
      <c r="D118" s="114" t="s">
        <v>5</v>
      </c>
      <c r="E118" s="115"/>
      <c r="F118" s="115"/>
      <c r="G118" s="115"/>
      <c r="H118" s="114" t="s">
        <v>6</v>
      </c>
      <c r="I118" s="115"/>
      <c r="J118" s="115"/>
      <c r="K118" s="116"/>
    </row>
    <row r="119" spans="1:11" ht="12" customHeight="1" x14ac:dyDescent="0.2">
      <c r="A119" s="113"/>
      <c r="B119" s="117" t="str">
        <f>'Beoordelen proefopdrachten'!B7</f>
        <v>Recht</v>
      </c>
      <c r="C119" s="51"/>
      <c r="D119" s="56" t="s">
        <v>3</v>
      </c>
      <c r="E119" s="22" t="s">
        <v>18</v>
      </c>
      <c r="F119" s="56" t="s">
        <v>4</v>
      </c>
      <c r="G119" s="57" t="s">
        <v>18</v>
      </c>
      <c r="H119" s="56" t="s">
        <v>3</v>
      </c>
      <c r="I119" s="22" t="s">
        <v>18</v>
      </c>
      <c r="J119" s="56" t="s">
        <v>4</v>
      </c>
      <c r="K119" s="22" t="s">
        <v>18</v>
      </c>
    </row>
    <row r="120" spans="1:11" ht="80" customHeight="1" x14ac:dyDescent="0.2">
      <c r="A120" s="113"/>
      <c r="B120" s="117"/>
      <c r="C120" s="51"/>
      <c r="D120" s="118" t="s">
        <v>2</v>
      </c>
      <c r="E120" s="119"/>
      <c r="F120" s="118" t="s">
        <v>2</v>
      </c>
      <c r="G120" s="119"/>
      <c r="H120" s="118" t="s">
        <v>2</v>
      </c>
      <c r="I120" s="119"/>
      <c r="J120" s="118" t="s">
        <v>2</v>
      </c>
      <c r="K120" s="118"/>
    </row>
    <row r="121" spans="1:11" ht="19" customHeight="1" x14ac:dyDescent="0.2">
      <c r="A121" s="72"/>
      <c r="B121" s="82"/>
      <c r="D121" s="80"/>
      <c r="E121" s="70"/>
      <c r="F121" s="70"/>
      <c r="G121" s="70"/>
      <c r="H121" s="70"/>
      <c r="I121" s="70"/>
      <c r="J121" s="70"/>
      <c r="K121" s="81"/>
    </row>
    <row r="123" spans="1:11" ht="38" customHeight="1" x14ac:dyDescent="0.2">
      <c r="A123" s="8"/>
      <c r="B123" s="52" t="s">
        <v>43</v>
      </c>
      <c r="C123" s="53"/>
      <c r="D123" s="54"/>
      <c r="E123" s="54"/>
      <c r="F123" s="54"/>
      <c r="G123" s="54"/>
      <c r="H123" s="54"/>
      <c r="I123" s="54"/>
      <c r="J123" s="54"/>
      <c r="K123" s="54"/>
    </row>
    <row r="124" spans="1:11" ht="15" customHeight="1" x14ac:dyDescent="0.2">
      <c r="A124" s="120" t="str">
        <f>'Beoordelen proefopdrachten'!A1</f>
        <v>Balken en teksten</v>
      </c>
      <c r="B124" s="65"/>
      <c r="C124" s="51"/>
      <c r="D124" s="114" t="s">
        <v>5</v>
      </c>
      <c r="E124" s="115"/>
      <c r="F124" s="115"/>
      <c r="G124" s="115"/>
      <c r="H124" s="114" t="s">
        <v>6</v>
      </c>
      <c r="I124" s="115"/>
      <c r="J124" s="115"/>
      <c r="K124" s="116"/>
    </row>
    <row r="125" spans="1:11" ht="12" customHeight="1" x14ac:dyDescent="0.2">
      <c r="A125" s="121"/>
      <c r="B125" s="117" t="str">
        <f>'Beoordelen proefopdrachten'!B1</f>
        <v>Grijswaarden</v>
      </c>
      <c r="C125" s="51"/>
      <c r="D125" s="56" t="s">
        <v>3</v>
      </c>
      <c r="E125" s="22" t="s">
        <v>18</v>
      </c>
      <c r="F125" s="56" t="s">
        <v>4</v>
      </c>
      <c r="G125" s="57" t="s">
        <v>18</v>
      </c>
      <c r="H125" s="56" t="s">
        <v>3</v>
      </c>
      <c r="I125" s="22" t="s">
        <v>18</v>
      </c>
      <c r="J125" s="56" t="s">
        <v>4</v>
      </c>
      <c r="K125" s="22" t="s">
        <v>18</v>
      </c>
    </row>
    <row r="126" spans="1:11" ht="80" customHeight="1" x14ac:dyDescent="0.2">
      <c r="A126" s="121"/>
      <c r="B126" s="117"/>
      <c r="C126" s="51"/>
      <c r="D126" s="118" t="s">
        <v>2</v>
      </c>
      <c r="E126" s="119"/>
      <c r="F126" s="118" t="s">
        <v>2</v>
      </c>
      <c r="G126" s="119"/>
      <c r="H126" s="118" t="s">
        <v>2</v>
      </c>
      <c r="I126" s="119"/>
      <c r="J126" s="118" t="s">
        <v>2</v>
      </c>
      <c r="K126" s="118"/>
    </row>
    <row r="127" spans="1:11" ht="15" customHeight="1" x14ac:dyDescent="0.2">
      <c r="A127" s="121"/>
      <c r="B127" s="65"/>
      <c r="C127" s="51"/>
      <c r="D127" s="114" t="s">
        <v>5</v>
      </c>
      <c r="E127" s="115"/>
      <c r="F127" s="115"/>
      <c r="G127" s="115"/>
      <c r="H127" s="114" t="s">
        <v>6</v>
      </c>
      <c r="I127" s="115"/>
      <c r="J127" s="115"/>
      <c r="K127" s="116"/>
    </row>
    <row r="128" spans="1:11" ht="12" customHeight="1" x14ac:dyDescent="0.2">
      <c r="A128" s="121"/>
      <c r="B128" s="124" t="str">
        <f>'Beoordelen proefopdrachten'!B2</f>
        <v>Lichte tinten</v>
      </c>
      <c r="C128" s="51"/>
      <c r="D128" s="56" t="s">
        <v>3</v>
      </c>
      <c r="E128" s="22" t="s">
        <v>18</v>
      </c>
      <c r="F128" s="56" t="s">
        <v>4</v>
      </c>
      <c r="G128" s="57" t="s">
        <v>18</v>
      </c>
      <c r="H128" s="56" t="s">
        <v>3</v>
      </c>
      <c r="I128" s="22" t="s">
        <v>18</v>
      </c>
      <c r="J128" s="56" t="s">
        <v>4</v>
      </c>
      <c r="K128" s="22" t="s">
        <v>18</v>
      </c>
    </row>
    <row r="129" spans="1:11" ht="80" customHeight="1" x14ac:dyDescent="0.2">
      <c r="A129" s="121"/>
      <c r="B129" s="125"/>
      <c r="C129" s="51"/>
      <c r="D129" s="118" t="s">
        <v>2</v>
      </c>
      <c r="E129" s="119"/>
      <c r="F129" s="118" t="s">
        <v>2</v>
      </c>
      <c r="G129" s="119"/>
      <c r="H129" s="118" t="s">
        <v>2</v>
      </c>
      <c r="I129" s="119"/>
      <c r="J129" s="118" t="s">
        <v>2</v>
      </c>
      <c r="K129" s="118"/>
    </row>
    <row r="130" spans="1:11" ht="15" customHeight="1" x14ac:dyDescent="0.2">
      <c r="A130" s="121"/>
      <c r="B130" s="58"/>
      <c r="C130" s="51"/>
      <c r="D130" s="114" t="s">
        <v>5</v>
      </c>
      <c r="E130" s="115"/>
      <c r="F130" s="115"/>
      <c r="G130" s="115"/>
      <c r="H130" s="114" t="s">
        <v>6</v>
      </c>
      <c r="I130" s="115"/>
      <c r="J130" s="115"/>
      <c r="K130" s="116"/>
    </row>
    <row r="131" spans="1:11" ht="12" customHeight="1" x14ac:dyDescent="0.2">
      <c r="A131" s="121"/>
      <c r="B131" s="127" t="str">
        <f>'Beoordelen proefopdrachten'!B3</f>
        <v>Felle tinten</v>
      </c>
      <c r="C131" s="51"/>
      <c r="D131" s="56" t="s">
        <v>3</v>
      </c>
      <c r="E131" s="22" t="s">
        <v>18</v>
      </c>
      <c r="F131" s="56" t="s">
        <v>4</v>
      </c>
      <c r="G131" s="57" t="s">
        <v>18</v>
      </c>
      <c r="H131" s="56" t="s">
        <v>3</v>
      </c>
      <c r="I131" s="22" t="s">
        <v>18</v>
      </c>
      <c r="J131" s="56" t="s">
        <v>4</v>
      </c>
      <c r="K131" s="22" t="s">
        <v>18</v>
      </c>
    </row>
    <row r="132" spans="1:11" ht="80" customHeight="1" x14ac:dyDescent="0.2">
      <c r="A132" s="121"/>
      <c r="B132" s="128"/>
      <c r="C132" s="51"/>
      <c r="D132" s="118" t="s">
        <v>2</v>
      </c>
      <c r="E132" s="119"/>
      <c r="F132" s="118" t="s">
        <v>2</v>
      </c>
      <c r="G132" s="119"/>
      <c r="H132" s="118" t="s">
        <v>2</v>
      </c>
      <c r="I132" s="119"/>
      <c r="J132" s="118" t="s">
        <v>2</v>
      </c>
      <c r="K132" s="118"/>
    </row>
    <row r="133" spans="1:11" ht="15" customHeight="1" x14ac:dyDescent="0.2">
      <c r="A133" s="121"/>
      <c r="B133" s="58"/>
      <c r="C133" s="51"/>
      <c r="D133" s="114" t="s">
        <v>5</v>
      </c>
      <c r="E133" s="115"/>
      <c r="F133" s="115"/>
      <c r="G133" s="115"/>
      <c r="H133" s="114" t="s">
        <v>6</v>
      </c>
      <c r="I133" s="115"/>
      <c r="J133" s="115"/>
      <c r="K133" s="116"/>
    </row>
    <row r="134" spans="1:11" ht="12" customHeight="1" x14ac:dyDescent="0.2">
      <c r="A134" s="121"/>
      <c r="B134" s="117" t="str">
        <f>'Beoordelen proefopdrachten'!B4</f>
        <v>Teksten in kleur</v>
      </c>
      <c r="C134" s="51"/>
      <c r="D134" s="56" t="s">
        <v>3</v>
      </c>
      <c r="E134" s="22" t="s">
        <v>18</v>
      </c>
      <c r="F134" s="56" t="s">
        <v>4</v>
      </c>
      <c r="G134" s="57" t="s">
        <v>18</v>
      </c>
      <c r="H134" s="56" t="s">
        <v>3</v>
      </c>
      <c r="I134" s="22" t="s">
        <v>18</v>
      </c>
      <c r="J134" s="56" t="s">
        <v>4</v>
      </c>
      <c r="K134" s="22" t="s">
        <v>18</v>
      </c>
    </row>
    <row r="135" spans="1:11" ht="80" customHeight="1" x14ac:dyDescent="0.2">
      <c r="A135" s="123"/>
      <c r="B135" s="126"/>
      <c r="C135" s="51"/>
      <c r="D135" s="118" t="s">
        <v>2</v>
      </c>
      <c r="E135" s="119"/>
      <c r="F135" s="118" t="s">
        <v>2</v>
      </c>
      <c r="G135" s="119"/>
      <c r="H135" s="118" t="s">
        <v>2</v>
      </c>
      <c r="I135" s="119"/>
      <c r="J135" s="118" t="s">
        <v>2</v>
      </c>
      <c r="K135" s="118"/>
    </row>
    <row r="136" spans="1:11" ht="15" customHeight="1" x14ac:dyDescent="0.2">
      <c r="A136" s="120" t="str">
        <f>'Beoordelen proefopdrachten'!A5</f>
        <v>Logo</v>
      </c>
      <c r="B136" s="58"/>
      <c r="C136" s="51"/>
      <c r="D136" s="114" t="s">
        <v>5</v>
      </c>
      <c r="E136" s="115"/>
      <c r="F136" s="115"/>
      <c r="G136" s="115"/>
      <c r="H136" s="114" t="s">
        <v>6</v>
      </c>
      <c r="I136" s="115"/>
      <c r="J136" s="115"/>
      <c r="K136" s="116"/>
    </row>
    <row r="137" spans="1:11" ht="12" customHeight="1" x14ac:dyDescent="0.2">
      <c r="A137" s="121"/>
      <c r="B137" s="122" t="str">
        <f>'Beoordelen proefopdrachten'!B5</f>
        <v>Kleur/contrast</v>
      </c>
      <c r="C137" s="51"/>
      <c r="D137" s="56" t="s">
        <v>3</v>
      </c>
      <c r="E137" s="22" t="s">
        <v>18</v>
      </c>
      <c r="F137" s="56" t="s">
        <v>4</v>
      </c>
      <c r="G137" s="57" t="s">
        <v>18</v>
      </c>
      <c r="H137" s="56" t="s">
        <v>3</v>
      </c>
      <c r="I137" s="22" t="s">
        <v>18</v>
      </c>
      <c r="J137" s="56" t="s">
        <v>4</v>
      </c>
      <c r="K137" s="22" t="s">
        <v>18</v>
      </c>
    </row>
    <row r="138" spans="1:11" ht="80" customHeight="1" x14ac:dyDescent="0.2">
      <c r="A138" s="121"/>
      <c r="B138" s="117"/>
      <c r="C138" s="51"/>
      <c r="D138" s="118" t="s">
        <v>2</v>
      </c>
      <c r="E138" s="119"/>
      <c r="F138" s="118" t="s">
        <v>2</v>
      </c>
      <c r="G138" s="119"/>
      <c r="H138" s="118" t="s">
        <v>2</v>
      </c>
      <c r="I138" s="119"/>
      <c r="J138" s="118" t="s">
        <v>2</v>
      </c>
      <c r="K138" s="118"/>
    </row>
    <row r="139" spans="1:11" ht="15" customHeight="1" x14ac:dyDescent="0.2">
      <c r="A139" s="112" t="str">
        <f>'Beoordelen proefopdrachten'!A6</f>
        <v>Algemeen</v>
      </c>
      <c r="B139" s="65"/>
      <c r="C139" s="51"/>
      <c r="D139" s="114" t="s">
        <v>5</v>
      </c>
      <c r="E139" s="115"/>
      <c r="F139" s="115"/>
      <c r="G139" s="115"/>
      <c r="H139" s="114" t="s">
        <v>6</v>
      </c>
      <c r="I139" s="115"/>
      <c r="J139" s="115"/>
      <c r="K139" s="116"/>
    </row>
    <row r="140" spans="1:11" ht="12" customHeight="1" x14ac:dyDescent="0.2">
      <c r="A140" s="113"/>
      <c r="B140" s="117" t="str">
        <f>'Beoordelen proefopdrachten'!B6</f>
        <v>Strepen</v>
      </c>
      <c r="C140" s="51"/>
      <c r="D140" s="56" t="s">
        <v>3</v>
      </c>
      <c r="E140" s="22" t="s">
        <v>18</v>
      </c>
      <c r="F140" s="56" t="s">
        <v>4</v>
      </c>
      <c r="G140" s="22" t="s">
        <v>18</v>
      </c>
      <c r="H140" s="56" t="s">
        <v>3</v>
      </c>
      <c r="I140" s="22" t="s">
        <v>18</v>
      </c>
      <c r="J140" s="56" t="s">
        <v>4</v>
      </c>
      <c r="K140" s="22" t="s">
        <v>18</v>
      </c>
    </row>
    <row r="141" spans="1:11" ht="80" customHeight="1" x14ac:dyDescent="0.2">
      <c r="A141" s="113"/>
      <c r="B141" s="117"/>
      <c r="C141" s="51"/>
      <c r="D141" s="118" t="s">
        <v>2</v>
      </c>
      <c r="E141" s="119"/>
      <c r="F141" s="118" t="s">
        <v>2</v>
      </c>
      <c r="G141" s="119"/>
      <c r="H141" s="118" t="s">
        <v>2</v>
      </c>
      <c r="I141" s="119"/>
      <c r="J141" s="118" t="s">
        <v>2</v>
      </c>
      <c r="K141" s="118"/>
    </row>
    <row r="142" spans="1:11" ht="15" customHeight="1" x14ac:dyDescent="0.2">
      <c r="A142" s="113"/>
      <c r="B142" s="61"/>
      <c r="C142" s="51"/>
      <c r="D142" s="114" t="s">
        <v>5</v>
      </c>
      <c r="E142" s="115"/>
      <c r="F142" s="115"/>
      <c r="G142" s="115"/>
      <c r="H142" s="114" t="s">
        <v>6</v>
      </c>
      <c r="I142" s="115"/>
      <c r="J142" s="115"/>
      <c r="K142" s="116"/>
    </row>
    <row r="143" spans="1:11" ht="12" customHeight="1" x14ac:dyDescent="0.2">
      <c r="A143" s="113"/>
      <c r="B143" s="117" t="str">
        <f>'Beoordelen proefopdrachten'!B7</f>
        <v>Recht</v>
      </c>
      <c r="C143" s="51"/>
      <c r="D143" s="56" t="s">
        <v>3</v>
      </c>
      <c r="E143" s="22" t="s">
        <v>18</v>
      </c>
      <c r="F143" s="56" t="s">
        <v>4</v>
      </c>
      <c r="G143" s="57" t="s">
        <v>18</v>
      </c>
      <c r="H143" s="56" t="s">
        <v>3</v>
      </c>
      <c r="I143" s="22" t="s">
        <v>18</v>
      </c>
      <c r="J143" s="56" t="s">
        <v>4</v>
      </c>
      <c r="K143" s="22" t="s">
        <v>18</v>
      </c>
    </row>
    <row r="144" spans="1:11" ht="80" customHeight="1" x14ac:dyDescent="0.2">
      <c r="A144" s="113"/>
      <c r="B144" s="117"/>
      <c r="C144" s="51"/>
      <c r="D144" s="118" t="s">
        <v>2</v>
      </c>
      <c r="E144" s="119"/>
      <c r="F144" s="118" t="s">
        <v>2</v>
      </c>
      <c r="G144" s="119"/>
      <c r="H144" s="118" t="s">
        <v>2</v>
      </c>
      <c r="I144" s="119"/>
      <c r="J144" s="118" t="s">
        <v>2</v>
      </c>
      <c r="K144" s="118"/>
    </row>
    <row r="145" spans="1:11" ht="19" customHeight="1" x14ac:dyDescent="0.2">
      <c r="A145" s="72"/>
      <c r="B145" s="82"/>
      <c r="D145" s="80"/>
      <c r="E145" s="70"/>
      <c r="F145" s="70"/>
      <c r="G145" s="70"/>
      <c r="H145" s="70"/>
      <c r="I145" s="70"/>
      <c r="J145" s="70"/>
      <c r="K145" s="81"/>
    </row>
  </sheetData>
  <sheetProtection algorithmName="SHA-512" hashValue="Fe2mUfTTMZX0VSdgNJw+inPUcUh1UqDlLHxbxilVIDQTg3rCnJnfBQQJAAbZALwxpJtfstj51iza1GmgCjz5ZQ==" saltValue="6lzt5VdfYMZWxkvnTkzeDA==" spinCount="100000" sheet="1" objects="1" scenarios="1"/>
  <mergeCells count="292">
    <mergeCell ref="F57:G57"/>
    <mergeCell ref="D55:G55"/>
    <mergeCell ref="D7:G7"/>
    <mergeCell ref="D9:E9"/>
    <mergeCell ref="D36:E36"/>
    <mergeCell ref="F36:G36"/>
    <mergeCell ref="D37:G37"/>
    <mergeCell ref="D39:E39"/>
    <mergeCell ref="F39:G39"/>
    <mergeCell ref="D10:G10"/>
    <mergeCell ref="D34:G34"/>
    <mergeCell ref="D42:E42"/>
    <mergeCell ref="F42:G42"/>
    <mergeCell ref="D40:G40"/>
    <mergeCell ref="D1:K1"/>
    <mergeCell ref="D28:G28"/>
    <mergeCell ref="D15:E15"/>
    <mergeCell ref="D6:E6"/>
    <mergeCell ref="D13:G13"/>
    <mergeCell ref="D12:E12"/>
    <mergeCell ref="F5:K6"/>
    <mergeCell ref="F8:K9"/>
    <mergeCell ref="F11:K12"/>
    <mergeCell ref="F14:K15"/>
    <mergeCell ref="F17:K18"/>
    <mergeCell ref="A16:A18"/>
    <mergeCell ref="H16:K16"/>
    <mergeCell ref="B17:B18"/>
    <mergeCell ref="D16:G16"/>
    <mergeCell ref="D18:E18"/>
    <mergeCell ref="A4:A15"/>
    <mergeCell ref="H4:K4"/>
    <mergeCell ref="B5:B6"/>
    <mergeCell ref="H7:K7"/>
    <mergeCell ref="B8:B9"/>
    <mergeCell ref="H10:K10"/>
    <mergeCell ref="B11:B12"/>
    <mergeCell ref="H13:K13"/>
    <mergeCell ref="B14:B15"/>
    <mergeCell ref="D4:G4"/>
    <mergeCell ref="A19:A24"/>
    <mergeCell ref="H19:K19"/>
    <mergeCell ref="B20:B21"/>
    <mergeCell ref="H22:K22"/>
    <mergeCell ref="B23:B24"/>
    <mergeCell ref="D24:E24"/>
    <mergeCell ref="D21:E21"/>
    <mergeCell ref="D22:G22"/>
    <mergeCell ref="D19:G19"/>
    <mergeCell ref="F20:K21"/>
    <mergeCell ref="F23:K24"/>
    <mergeCell ref="A28:A39"/>
    <mergeCell ref="H28:K28"/>
    <mergeCell ref="B29:B30"/>
    <mergeCell ref="H31:K31"/>
    <mergeCell ref="B32:B33"/>
    <mergeCell ref="H34:K34"/>
    <mergeCell ref="B35:B36"/>
    <mergeCell ref="H37:K37"/>
    <mergeCell ref="B38:B39"/>
    <mergeCell ref="D31:G31"/>
    <mergeCell ref="D33:E33"/>
    <mergeCell ref="F33:G33"/>
    <mergeCell ref="D30:E30"/>
    <mergeCell ref="F30:G30"/>
    <mergeCell ref="H29:K30"/>
    <mergeCell ref="H32:K33"/>
    <mergeCell ref="D63:E63"/>
    <mergeCell ref="F63:G63"/>
    <mergeCell ref="D60:E60"/>
    <mergeCell ref="F60:G60"/>
    <mergeCell ref="D61:G61"/>
    <mergeCell ref="D57:E57"/>
    <mergeCell ref="A40:A42"/>
    <mergeCell ref="H40:K40"/>
    <mergeCell ref="B41:B42"/>
    <mergeCell ref="A43:A49"/>
    <mergeCell ref="H43:K43"/>
    <mergeCell ref="B44:B45"/>
    <mergeCell ref="D46:G46"/>
    <mergeCell ref="H46:K46"/>
    <mergeCell ref="B47:B48"/>
    <mergeCell ref="D48:E48"/>
    <mergeCell ref="F48:G48"/>
    <mergeCell ref="D45:E45"/>
    <mergeCell ref="F45:G45"/>
    <mergeCell ref="D43:G43"/>
    <mergeCell ref="D58:G58"/>
    <mergeCell ref="D52:G52"/>
    <mergeCell ref="D54:E54"/>
    <mergeCell ref="F54:G54"/>
    <mergeCell ref="D70:G70"/>
    <mergeCell ref="D72:E72"/>
    <mergeCell ref="F72:G72"/>
    <mergeCell ref="D64:G64"/>
    <mergeCell ref="D66:E66"/>
    <mergeCell ref="F66:G66"/>
    <mergeCell ref="B71:B72"/>
    <mergeCell ref="A52:A63"/>
    <mergeCell ref="H52:K52"/>
    <mergeCell ref="B53:B54"/>
    <mergeCell ref="H54:I54"/>
    <mergeCell ref="J54:K54"/>
    <mergeCell ref="H55:K55"/>
    <mergeCell ref="B56:B57"/>
    <mergeCell ref="H57:I57"/>
    <mergeCell ref="J57:K57"/>
    <mergeCell ref="H58:K58"/>
    <mergeCell ref="B59:B60"/>
    <mergeCell ref="H60:I60"/>
    <mergeCell ref="J60:K60"/>
    <mergeCell ref="H61:K61"/>
    <mergeCell ref="B62:B63"/>
    <mergeCell ref="H63:I63"/>
    <mergeCell ref="J63:K63"/>
    <mergeCell ref="H82:K82"/>
    <mergeCell ref="B83:B84"/>
    <mergeCell ref="D84:E84"/>
    <mergeCell ref="F84:G84"/>
    <mergeCell ref="H84:I84"/>
    <mergeCell ref="J84:K84"/>
    <mergeCell ref="D85:G85"/>
    <mergeCell ref="H85:K85"/>
    <mergeCell ref="A64:A66"/>
    <mergeCell ref="H64:K64"/>
    <mergeCell ref="B65:B66"/>
    <mergeCell ref="H66:I66"/>
    <mergeCell ref="J66:K66"/>
    <mergeCell ref="A67:A72"/>
    <mergeCell ref="H67:K67"/>
    <mergeCell ref="B68:B69"/>
    <mergeCell ref="H69:I69"/>
    <mergeCell ref="J69:K69"/>
    <mergeCell ref="H70:K70"/>
    <mergeCell ref="H72:I72"/>
    <mergeCell ref="J72:K72"/>
    <mergeCell ref="D67:G67"/>
    <mergeCell ref="D69:E69"/>
    <mergeCell ref="F69:G69"/>
    <mergeCell ref="A88:A90"/>
    <mergeCell ref="D88:G88"/>
    <mergeCell ref="H88:K88"/>
    <mergeCell ref="B89:B90"/>
    <mergeCell ref="D90:E90"/>
    <mergeCell ref="F90:G90"/>
    <mergeCell ref="H90:I90"/>
    <mergeCell ref="J90:K90"/>
    <mergeCell ref="A76:A87"/>
    <mergeCell ref="D76:G76"/>
    <mergeCell ref="H76:K76"/>
    <mergeCell ref="B77:B78"/>
    <mergeCell ref="D78:E78"/>
    <mergeCell ref="F78:G78"/>
    <mergeCell ref="H78:I78"/>
    <mergeCell ref="J78:K78"/>
    <mergeCell ref="D79:G79"/>
    <mergeCell ref="H79:K79"/>
    <mergeCell ref="B80:B81"/>
    <mergeCell ref="D81:E81"/>
    <mergeCell ref="F81:G81"/>
    <mergeCell ref="H81:I81"/>
    <mergeCell ref="J81:K81"/>
    <mergeCell ref="D82:G82"/>
    <mergeCell ref="J105:K105"/>
    <mergeCell ref="D106:G106"/>
    <mergeCell ref="H106:K106"/>
    <mergeCell ref="B107:B108"/>
    <mergeCell ref="B86:B87"/>
    <mergeCell ref="D87:E87"/>
    <mergeCell ref="F87:G87"/>
    <mergeCell ref="H87:I87"/>
    <mergeCell ref="J87:K87"/>
    <mergeCell ref="D111:E111"/>
    <mergeCell ref="F111:G111"/>
    <mergeCell ref="H111:I111"/>
    <mergeCell ref="J111:K111"/>
    <mergeCell ref="D109:G109"/>
    <mergeCell ref="H109:K109"/>
    <mergeCell ref="A91:A96"/>
    <mergeCell ref="D91:G91"/>
    <mergeCell ref="H91:K91"/>
    <mergeCell ref="B92:B93"/>
    <mergeCell ref="D93:E93"/>
    <mergeCell ref="F93:G93"/>
    <mergeCell ref="H93:I93"/>
    <mergeCell ref="J93:K93"/>
    <mergeCell ref="D94:G94"/>
    <mergeCell ref="H94:K94"/>
    <mergeCell ref="B95:B96"/>
    <mergeCell ref="D96:E96"/>
    <mergeCell ref="F96:G96"/>
    <mergeCell ref="H96:I96"/>
    <mergeCell ref="J96:K96"/>
    <mergeCell ref="D105:E105"/>
    <mergeCell ref="F105:G105"/>
    <mergeCell ref="H105:I105"/>
    <mergeCell ref="A112:A114"/>
    <mergeCell ref="D112:G112"/>
    <mergeCell ref="H112:K112"/>
    <mergeCell ref="B113:B114"/>
    <mergeCell ref="D114:E114"/>
    <mergeCell ref="F114:G114"/>
    <mergeCell ref="H114:I114"/>
    <mergeCell ref="J114:K114"/>
    <mergeCell ref="A100:A111"/>
    <mergeCell ref="D100:G100"/>
    <mergeCell ref="H100:K100"/>
    <mergeCell ref="B101:B102"/>
    <mergeCell ref="D102:E102"/>
    <mergeCell ref="F102:G102"/>
    <mergeCell ref="H102:I102"/>
    <mergeCell ref="J102:K102"/>
    <mergeCell ref="D103:G103"/>
    <mergeCell ref="H103:K103"/>
    <mergeCell ref="B104:B105"/>
    <mergeCell ref="D108:E108"/>
    <mergeCell ref="F108:G108"/>
    <mergeCell ref="H108:I108"/>
    <mergeCell ref="J108:K108"/>
    <mergeCell ref="B110:B111"/>
    <mergeCell ref="D133:G133"/>
    <mergeCell ref="H133:K133"/>
    <mergeCell ref="A115:A120"/>
    <mergeCell ref="D115:G115"/>
    <mergeCell ref="H115:K115"/>
    <mergeCell ref="B116:B117"/>
    <mergeCell ref="D117:E117"/>
    <mergeCell ref="F117:G117"/>
    <mergeCell ref="H117:I117"/>
    <mergeCell ref="J117:K117"/>
    <mergeCell ref="D118:G118"/>
    <mergeCell ref="H118:K118"/>
    <mergeCell ref="B119:B120"/>
    <mergeCell ref="D120:E120"/>
    <mergeCell ref="F120:G120"/>
    <mergeCell ref="H120:I120"/>
    <mergeCell ref="J120:K120"/>
    <mergeCell ref="D129:E129"/>
    <mergeCell ref="F129:G129"/>
    <mergeCell ref="H129:I129"/>
    <mergeCell ref="J129:K129"/>
    <mergeCell ref="D130:G130"/>
    <mergeCell ref="H130:K130"/>
    <mergeCell ref="B131:B132"/>
    <mergeCell ref="D138:E138"/>
    <mergeCell ref="F138:G138"/>
    <mergeCell ref="H138:I138"/>
    <mergeCell ref="J138:K138"/>
    <mergeCell ref="A124:A135"/>
    <mergeCell ref="D124:G124"/>
    <mergeCell ref="H124:K124"/>
    <mergeCell ref="B125:B126"/>
    <mergeCell ref="D126:E126"/>
    <mergeCell ref="F126:G126"/>
    <mergeCell ref="H126:I126"/>
    <mergeCell ref="J126:K126"/>
    <mergeCell ref="D127:G127"/>
    <mergeCell ref="H127:K127"/>
    <mergeCell ref="B128:B129"/>
    <mergeCell ref="D132:E132"/>
    <mergeCell ref="F132:G132"/>
    <mergeCell ref="H132:I132"/>
    <mergeCell ref="J132:K132"/>
    <mergeCell ref="B134:B135"/>
    <mergeCell ref="D135:E135"/>
    <mergeCell ref="F135:G135"/>
    <mergeCell ref="H135:I135"/>
    <mergeCell ref="J135:K135"/>
    <mergeCell ref="H35:K36"/>
    <mergeCell ref="H38:K39"/>
    <mergeCell ref="H41:K42"/>
    <mergeCell ref="H44:K45"/>
    <mergeCell ref="H47:K48"/>
    <mergeCell ref="A139:A144"/>
    <mergeCell ref="D139:G139"/>
    <mergeCell ref="H139:K139"/>
    <mergeCell ref="B140:B141"/>
    <mergeCell ref="D141:E141"/>
    <mergeCell ref="F141:G141"/>
    <mergeCell ref="H141:I141"/>
    <mergeCell ref="J141:K141"/>
    <mergeCell ref="D142:G142"/>
    <mergeCell ref="H142:K142"/>
    <mergeCell ref="B143:B144"/>
    <mergeCell ref="D144:E144"/>
    <mergeCell ref="F144:G144"/>
    <mergeCell ref="H144:I144"/>
    <mergeCell ref="J144:K144"/>
    <mergeCell ref="A136:A138"/>
    <mergeCell ref="D136:G136"/>
    <mergeCell ref="H136:K136"/>
    <mergeCell ref="B137:B138"/>
  </mergeCells>
  <conditionalFormatting sqref="D6">
    <cfRule type="containsText" dxfId="636" priority="133" operator="containsText" text="onvoldoende">
      <formula>NOT(ISERROR(SEARCH("onvoldoende",D6)))</formula>
    </cfRule>
  </conditionalFormatting>
  <conditionalFormatting sqref="D24">
    <cfRule type="containsText" dxfId="635" priority="128" operator="containsText" text="onvoldoende">
      <formula>NOT(ISERROR(SEARCH("onvoldoende",D24)))</formula>
    </cfRule>
  </conditionalFormatting>
  <conditionalFormatting sqref="D18">
    <cfRule type="containsText" dxfId="634" priority="129" operator="containsText" text="onvoldoende">
      <formula>NOT(ISERROR(SEARCH("onvoldoende",D18)))</formula>
    </cfRule>
  </conditionalFormatting>
  <conditionalFormatting sqref="D15">
    <cfRule type="containsText" dxfId="633" priority="130" operator="containsText" text="onvoldoende">
      <formula>NOT(ISERROR(SEARCH("onvoldoende",D15)))</formula>
    </cfRule>
  </conditionalFormatting>
  <conditionalFormatting sqref="D9">
    <cfRule type="containsText" dxfId="632" priority="132" operator="containsText" text="onvoldoende">
      <formula>NOT(ISERROR(SEARCH("onvoldoende",D9)))</formula>
    </cfRule>
  </conditionalFormatting>
  <conditionalFormatting sqref="D12">
    <cfRule type="containsText" dxfId="631" priority="131" operator="containsText" text="onvoldoende">
      <formula>NOT(ISERROR(SEARCH("onvoldoende",D12)))</formula>
    </cfRule>
  </conditionalFormatting>
  <conditionalFormatting sqref="F33">
    <cfRule type="containsText" dxfId="630" priority="124" operator="containsText" text="onvoldoende">
      <formula>NOT(ISERROR(SEARCH("onvoldoende",F33)))</formula>
    </cfRule>
  </conditionalFormatting>
  <conditionalFormatting sqref="D33">
    <cfRule type="containsText" dxfId="629" priority="123" operator="containsText" text="onvoldoende">
      <formula>NOT(ISERROR(SEARCH("onvoldoende",D33)))</formula>
    </cfRule>
  </conditionalFormatting>
  <conditionalFormatting sqref="F30">
    <cfRule type="containsText" dxfId="628" priority="126" operator="containsText" text="onvoldoende">
      <formula>NOT(ISERROR(SEARCH("onvoldoende",F30)))</formula>
    </cfRule>
  </conditionalFormatting>
  <conditionalFormatting sqref="D30">
    <cfRule type="containsText" dxfId="627" priority="125" operator="containsText" text="onvoldoende">
      <formula>NOT(ISERROR(SEARCH("onvoldoende",D30)))</formula>
    </cfRule>
  </conditionalFormatting>
  <conditionalFormatting sqref="D21">
    <cfRule type="containsText" dxfId="626" priority="127" operator="containsText" text="onvoldoende">
      <formula>NOT(ISERROR(SEARCH("onvoldoende",D21)))</formula>
    </cfRule>
  </conditionalFormatting>
  <conditionalFormatting sqref="F39">
    <cfRule type="containsText" dxfId="625" priority="120" operator="containsText" text="onvoldoende">
      <formula>NOT(ISERROR(SEARCH("onvoldoende",F39)))</formula>
    </cfRule>
  </conditionalFormatting>
  <conditionalFormatting sqref="D39">
    <cfRule type="containsText" dxfId="624" priority="119" operator="containsText" text="onvoldoende">
      <formula>NOT(ISERROR(SEARCH("onvoldoende",D39)))</formula>
    </cfRule>
  </conditionalFormatting>
  <conditionalFormatting sqref="F42">
    <cfRule type="containsText" dxfId="623" priority="118" operator="containsText" text="onvoldoende">
      <formula>NOT(ISERROR(SEARCH("onvoldoende",F42)))</formula>
    </cfRule>
  </conditionalFormatting>
  <conditionalFormatting sqref="D42">
    <cfRule type="containsText" dxfId="622" priority="117" operator="containsText" text="onvoldoende">
      <formula>NOT(ISERROR(SEARCH("onvoldoende",D42)))</formula>
    </cfRule>
  </conditionalFormatting>
  <conditionalFormatting sqref="F48">
    <cfRule type="containsText" dxfId="621" priority="116" operator="containsText" text="onvoldoende">
      <formula>NOT(ISERROR(SEARCH("onvoldoende",F48)))</formula>
    </cfRule>
  </conditionalFormatting>
  <conditionalFormatting sqref="D48">
    <cfRule type="containsText" dxfId="620" priority="115" operator="containsText" text="onvoldoende">
      <formula>NOT(ISERROR(SEARCH("onvoldoende",D48)))</formula>
    </cfRule>
  </conditionalFormatting>
  <conditionalFormatting sqref="F45">
    <cfRule type="containsText" dxfId="619" priority="114" operator="containsText" text="onvoldoende">
      <formula>NOT(ISERROR(SEARCH("onvoldoende",F45)))</formula>
    </cfRule>
  </conditionalFormatting>
  <conditionalFormatting sqref="D45">
    <cfRule type="containsText" dxfId="618" priority="113" operator="containsText" text="onvoldoende">
      <formula>NOT(ISERROR(SEARCH("onvoldoende",D45)))</formula>
    </cfRule>
  </conditionalFormatting>
  <conditionalFormatting sqref="F63">
    <cfRule type="containsText" dxfId="617" priority="100" operator="containsText" text="onvoldoende">
      <formula>NOT(ISERROR(SEARCH("onvoldoende",F63)))</formula>
    </cfRule>
  </conditionalFormatting>
  <conditionalFormatting sqref="D63">
    <cfRule type="containsText" dxfId="616" priority="99" operator="containsText" text="onvoldoende">
      <formula>NOT(ISERROR(SEARCH("onvoldoende",D63)))</formula>
    </cfRule>
  </conditionalFormatting>
  <conditionalFormatting sqref="J63">
    <cfRule type="containsText" dxfId="615" priority="98" operator="containsText" text="onvoldoende">
      <formula>NOT(ISERROR(SEARCH("onvoldoende",J63)))</formula>
    </cfRule>
  </conditionalFormatting>
  <conditionalFormatting sqref="H63">
    <cfRule type="containsText" dxfId="614" priority="97" operator="containsText" text="onvoldoende">
      <formula>NOT(ISERROR(SEARCH("onvoldoende",H63)))</formula>
    </cfRule>
  </conditionalFormatting>
  <conditionalFormatting sqref="F66">
    <cfRule type="containsText" dxfId="613" priority="96" operator="containsText" text="onvoldoende">
      <formula>NOT(ISERROR(SEARCH("onvoldoende",F66)))</formula>
    </cfRule>
  </conditionalFormatting>
  <conditionalFormatting sqref="D66">
    <cfRule type="containsText" dxfId="612" priority="95" operator="containsText" text="onvoldoende">
      <formula>NOT(ISERROR(SEARCH("onvoldoende",D66)))</formula>
    </cfRule>
  </conditionalFormatting>
  <conditionalFormatting sqref="J66">
    <cfRule type="containsText" dxfId="611" priority="94" operator="containsText" text="onvoldoende">
      <formula>NOT(ISERROR(SEARCH("onvoldoende",J66)))</formula>
    </cfRule>
  </conditionalFormatting>
  <conditionalFormatting sqref="H66">
    <cfRule type="containsText" dxfId="610" priority="93" operator="containsText" text="onvoldoende">
      <formula>NOT(ISERROR(SEARCH("onvoldoende",H66)))</formula>
    </cfRule>
  </conditionalFormatting>
  <conditionalFormatting sqref="J72">
    <cfRule type="containsText" dxfId="609" priority="90" operator="containsText" text="onvoldoende">
      <formula>NOT(ISERROR(SEARCH("onvoldoende",J72)))</formula>
    </cfRule>
  </conditionalFormatting>
  <conditionalFormatting sqref="H72">
    <cfRule type="containsText" dxfId="608" priority="89" operator="containsText" text="onvoldoende">
      <formula>NOT(ISERROR(SEARCH("onvoldoende",H72)))</formula>
    </cfRule>
  </conditionalFormatting>
  <conditionalFormatting sqref="J60">
    <cfRule type="containsText" dxfId="607" priority="102" operator="containsText" text="onvoldoende">
      <formula>NOT(ISERROR(SEARCH("onvoldoende",J60)))</formula>
    </cfRule>
  </conditionalFormatting>
  <conditionalFormatting sqref="H60">
    <cfRule type="containsText" dxfId="606" priority="101" operator="containsText" text="onvoldoende">
      <formula>NOT(ISERROR(SEARCH("onvoldoende",H60)))</formula>
    </cfRule>
  </conditionalFormatting>
  <conditionalFormatting sqref="F60">
    <cfRule type="containsText" dxfId="605" priority="104" operator="containsText" text="onvoldoende">
      <formula>NOT(ISERROR(SEARCH("onvoldoende",F60)))</formula>
    </cfRule>
  </conditionalFormatting>
  <conditionalFormatting sqref="D60">
    <cfRule type="containsText" dxfId="604" priority="103" operator="containsText" text="onvoldoende">
      <formula>NOT(ISERROR(SEARCH("onvoldoende",D60)))</formula>
    </cfRule>
  </conditionalFormatting>
  <conditionalFormatting sqref="F54">
    <cfRule type="containsText" dxfId="603" priority="112" operator="containsText" text="onvoldoende">
      <formula>NOT(ISERROR(SEARCH("onvoldoende",F54)))</formula>
    </cfRule>
  </conditionalFormatting>
  <conditionalFormatting sqref="D54">
    <cfRule type="containsText" dxfId="602" priority="111" operator="containsText" text="onvoldoende">
      <formula>NOT(ISERROR(SEARCH("onvoldoende",D54)))</formula>
    </cfRule>
  </conditionalFormatting>
  <conditionalFormatting sqref="J54">
    <cfRule type="containsText" dxfId="601" priority="110" operator="containsText" text="onvoldoende">
      <formula>NOT(ISERROR(SEARCH("onvoldoende",J54)))</formula>
    </cfRule>
  </conditionalFormatting>
  <conditionalFormatting sqref="H54">
    <cfRule type="containsText" dxfId="600" priority="109" operator="containsText" text="onvoldoende">
      <formula>NOT(ISERROR(SEARCH("onvoldoende",H54)))</formula>
    </cfRule>
  </conditionalFormatting>
  <conditionalFormatting sqref="F57">
    <cfRule type="containsText" dxfId="599" priority="108" operator="containsText" text="onvoldoende">
      <formula>NOT(ISERROR(SEARCH("onvoldoende",F57)))</formula>
    </cfRule>
  </conditionalFormatting>
  <conditionalFormatting sqref="D57">
    <cfRule type="containsText" dxfId="598" priority="107" operator="containsText" text="onvoldoende">
      <formula>NOT(ISERROR(SEARCH("onvoldoende",D57)))</formula>
    </cfRule>
  </conditionalFormatting>
  <conditionalFormatting sqref="J57">
    <cfRule type="containsText" dxfId="597" priority="106" operator="containsText" text="onvoldoende">
      <formula>NOT(ISERROR(SEARCH("onvoldoende",J57)))</formula>
    </cfRule>
  </conditionalFormatting>
  <conditionalFormatting sqref="H57">
    <cfRule type="containsText" dxfId="596" priority="105" operator="containsText" text="onvoldoende">
      <formula>NOT(ISERROR(SEARCH("onvoldoende",H57)))</formula>
    </cfRule>
  </conditionalFormatting>
  <conditionalFormatting sqref="F72">
    <cfRule type="containsText" dxfId="595" priority="92" operator="containsText" text="onvoldoende">
      <formula>NOT(ISERROR(SEARCH("onvoldoende",F72)))</formula>
    </cfRule>
  </conditionalFormatting>
  <conditionalFormatting sqref="D72">
    <cfRule type="containsText" dxfId="594" priority="91" operator="containsText" text="onvoldoende">
      <formula>NOT(ISERROR(SEARCH("onvoldoende",D72)))</formula>
    </cfRule>
  </conditionalFormatting>
  <conditionalFormatting sqref="J69">
    <cfRule type="containsText" dxfId="593" priority="88" operator="containsText" text="onvoldoende">
      <formula>NOT(ISERROR(SEARCH("onvoldoende",J69)))</formula>
    </cfRule>
  </conditionalFormatting>
  <conditionalFormatting sqref="H69">
    <cfRule type="containsText" dxfId="592" priority="87" operator="containsText" text="onvoldoende">
      <formula>NOT(ISERROR(SEARCH("onvoldoende",H69)))</formula>
    </cfRule>
  </conditionalFormatting>
  <conditionalFormatting sqref="F69">
    <cfRule type="containsText" dxfId="591" priority="86" operator="containsText" text="onvoldoende">
      <formula>NOT(ISERROR(SEARCH("onvoldoende",F69)))</formula>
    </cfRule>
  </conditionalFormatting>
  <conditionalFormatting sqref="D69">
    <cfRule type="containsText" dxfId="590" priority="85" operator="containsText" text="onvoldoende">
      <formula>NOT(ISERROR(SEARCH("onvoldoende",D69)))</formula>
    </cfRule>
  </conditionalFormatting>
  <conditionalFormatting sqref="F36">
    <cfRule type="containsText" dxfId="589" priority="122" operator="containsText" text="onvoldoende">
      <formula>NOT(ISERROR(SEARCH("onvoldoende",F36)))</formula>
    </cfRule>
  </conditionalFormatting>
  <conditionalFormatting sqref="D36">
    <cfRule type="containsText" dxfId="588" priority="121" operator="containsText" text="onvoldoende">
      <formula>NOT(ISERROR(SEARCH("onvoldoende",D36)))</formula>
    </cfRule>
  </conditionalFormatting>
  <conditionalFormatting sqref="F87">
    <cfRule type="containsText" dxfId="587" priority="72" operator="containsText" text="onvoldoende">
      <formula>NOT(ISERROR(SEARCH("onvoldoende",F87)))</formula>
    </cfRule>
  </conditionalFormatting>
  <conditionalFormatting sqref="D87">
    <cfRule type="containsText" dxfId="586" priority="71" operator="containsText" text="onvoldoende">
      <formula>NOT(ISERROR(SEARCH("onvoldoende",D87)))</formula>
    </cfRule>
  </conditionalFormatting>
  <conditionalFormatting sqref="J87">
    <cfRule type="containsText" dxfId="585" priority="70" operator="containsText" text="onvoldoende">
      <formula>NOT(ISERROR(SEARCH("onvoldoende",J87)))</formula>
    </cfRule>
  </conditionalFormatting>
  <conditionalFormatting sqref="H87">
    <cfRule type="containsText" dxfId="584" priority="69" operator="containsText" text="onvoldoende">
      <formula>NOT(ISERROR(SEARCH("onvoldoende",H87)))</formula>
    </cfRule>
  </conditionalFormatting>
  <conditionalFormatting sqref="F90">
    <cfRule type="containsText" dxfId="583" priority="68" operator="containsText" text="onvoldoende">
      <formula>NOT(ISERROR(SEARCH("onvoldoende",F90)))</formula>
    </cfRule>
  </conditionalFormatting>
  <conditionalFormatting sqref="D90">
    <cfRule type="containsText" dxfId="582" priority="67" operator="containsText" text="onvoldoende">
      <formula>NOT(ISERROR(SEARCH("onvoldoende",D90)))</formula>
    </cfRule>
  </conditionalFormatting>
  <conditionalFormatting sqref="J90">
    <cfRule type="containsText" dxfId="581" priority="66" operator="containsText" text="onvoldoende">
      <formula>NOT(ISERROR(SEARCH("onvoldoende",J90)))</formula>
    </cfRule>
  </conditionalFormatting>
  <conditionalFormatting sqref="H90">
    <cfRule type="containsText" dxfId="580" priority="65" operator="containsText" text="onvoldoende">
      <formula>NOT(ISERROR(SEARCH("onvoldoende",H90)))</formula>
    </cfRule>
  </conditionalFormatting>
  <conditionalFormatting sqref="J96">
    <cfRule type="containsText" dxfId="579" priority="62" operator="containsText" text="onvoldoende">
      <formula>NOT(ISERROR(SEARCH("onvoldoende",J96)))</formula>
    </cfRule>
  </conditionalFormatting>
  <conditionalFormatting sqref="H96">
    <cfRule type="containsText" dxfId="578" priority="61" operator="containsText" text="onvoldoende">
      <formula>NOT(ISERROR(SEARCH("onvoldoende",H96)))</formula>
    </cfRule>
  </conditionalFormatting>
  <conditionalFormatting sqref="J84">
    <cfRule type="containsText" dxfId="577" priority="74" operator="containsText" text="onvoldoende">
      <formula>NOT(ISERROR(SEARCH("onvoldoende",J84)))</formula>
    </cfRule>
  </conditionalFormatting>
  <conditionalFormatting sqref="H84">
    <cfRule type="containsText" dxfId="576" priority="73" operator="containsText" text="onvoldoende">
      <formula>NOT(ISERROR(SEARCH("onvoldoende",H84)))</formula>
    </cfRule>
  </conditionalFormatting>
  <conditionalFormatting sqref="F84">
    <cfRule type="containsText" dxfId="575" priority="76" operator="containsText" text="onvoldoende">
      <formula>NOT(ISERROR(SEARCH("onvoldoende",F84)))</formula>
    </cfRule>
  </conditionalFormatting>
  <conditionalFormatting sqref="D84">
    <cfRule type="containsText" dxfId="574" priority="75" operator="containsText" text="onvoldoende">
      <formula>NOT(ISERROR(SEARCH("onvoldoende",D84)))</formula>
    </cfRule>
  </conditionalFormatting>
  <conditionalFormatting sqref="F78">
    <cfRule type="containsText" dxfId="573" priority="84" operator="containsText" text="onvoldoende">
      <formula>NOT(ISERROR(SEARCH("onvoldoende",F78)))</formula>
    </cfRule>
  </conditionalFormatting>
  <conditionalFormatting sqref="D78">
    <cfRule type="containsText" dxfId="572" priority="83" operator="containsText" text="onvoldoende">
      <formula>NOT(ISERROR(SEARCH("onvoldoende",D78)))</formula>
    </cfRule>
  </conditionalFormatting>
  <conditionalFormatting sqref="J78">
    <cfRule type="containsText" dxfId="571" priority="82" operator="containsText" text="onvoldoende">
      <formula>NOT(ISERROR(SEARCH("onvoldoende",J78)))</formula>
    </cfRule>
  </conditionalFormatting>
  <conditionalFormatting sqref="H78">
    <cfRule type="containsText" dxfId="570" priority="81" operator="containsText" text="onvoldoende">
      <formula>NOT(ISERROR(SEARCH("onvoldoende",H78)))</formula>
    </cfRule>
  </conditionalFormatting>
  <conditionalFormatting sqref="F81">
    <cfRule type="containsText" dxfId="569" priority="80" operator="containsText" text="onvoldoende">
      <formula>NOT(ISERROR(SEARCH("onvoldoende",F81)))</formula>
    </cfRule>
  </conditionalFormatting>
  <conditionalFormatting sqref="D81">
    <cfRule type="containsText" dxfId="568" priority="79" operator="containsText" text="onvoldoende">
      <formula>NOT(ISERROR(SEARCH("onvoldoende",D81)))</formula>
    </cfRule>
  </conditionalFormatting>
  <conditionalFormatting sqref="J81">
    <cfRule type="containsText" dxfId="567" priority="78" operator="containsText" text="onvoldoende">
      <formula>NOT(ISERROR(SEARCH("onvoldoende",J81)))</formula>
    </cfRule>
  </conditionalFormatting>
  <conditionalFormatting sqref="H81">
    <cfRule type="containsText" dxfId="566" priority="77" operator="containsText" text="onvoldoende">
      <formula>NOT(ISERROR(SEARCH("onvoldoende",H81)))</formula>
    </cfRule>
  </conditionalFormatting>
  <conditionalFormatting sqref="F96">
    <cfRule type="containsText" dxfId="565" priority="64" operator="containsText" text="onvoldoende">
      <formula>NOT(ISERROR(SEARCH("onvoldoende",F96)))</formula>
    </cfRule>
  </conditionalFormatting>
  <conditionalFormatting sqref="D96">
    <cfRule type="containsText" dxfId="564" priority="63" operator="containsText" text="onvoldoende">
      <formula>NOT(ISERROR(SEARCH("onvoldoende",D96)))</formula>
    </cfRule>
  </conditionalFormatting>
  <conditionalFormatting sqref="J93">
    <cfRule type="containsText" dxfId="563" priority="60" operator="containsText" text="onvoldoende">
      <formula>NOT(ISERROR(SEARCH("onvoldoende",J93)))</formula>
    </cfRule>
  </conditionalFormatting>
  <conditionalFormatting sqref="H93">
    <cfRule type="containsText" dxfId="562" priority="59" operator="containsText" text="onvoldoende">
      <formula>NOT(ISERROR(SEARCH("onvoldoende",H93)))</formula>
    </cfRule>
  </conditionalFormatting>
  <conditionalFormatting sqref="F93">
    <cfRule type="containsText" dxfId="561" priority="58" operator="containsText" text="onvoldoende">
      <formula>NOT(ISERROR(SEARCH("onvoldoende",F93)))</formula>
    </cfRule>
  </conditionalFormatting>
  <conditionalFormatting sqref="D93">
    <cfRule type="containsText" dxfId="560" priority="57" operator="containsText" text="onvoldoende">
      <formula>NOT(ISERROR(SEARCH("onvoldoende",D93)))</formula>
    </cfRule>
  </conditionalFormatting>
  <conditionalFormatting sqref="F111">
    <cfRule type="containsText" dxfId="559" priority="44" operator="containsText" text="onvoldoende">
      <formula>NOT(ISERROR(SEARCH("onvoldoende",F111)))</formula>
    </cfRule>
  </conditionalFormatting>
  <conditionalFormatting sqref="D111">
    <cfRule type="containsText" dxfId="558" priority="43" operator="containsText" text="onvoldoende">
      <formula>NOT(ISERROR(SEARCH("onvoldoende",D111)))</formula>
    </cfRule>
  </conditionalFormatting>
  <conditionalFormatting sqref="J111">
    <cfRule type="containsText" dxfId="557" priority="42" operator="containsText" text="onvoldoende">
      <formula>NOT(ISERROR(SEARCH("onvoldoende",J111)))</formula>
    </cfRule>
  </conditionalFormatting>
  <conditionalFormatting sqref="H111">
    <cfRule type="containsText" dxfId="556" priority="41" operator="containsText" text="onvoldoende">
      <formula>NOT(ISERROR(SEARCH("onvoldoende",H111)))</formula>
    </cfRule>
  </conditionalFormatting>
  <conditionalFormatting sqref="F114">
    <cfRule type="containsText" dxfId="555" priority="40" operator="containsText" text="onvoldoende">
      <formula>NOT(ISERROR(SEARCH("onvoldoende",F114)))</formula>
    </cfRule>
  </conditionalFormatting>
  <conditionalFormatting sqref="D114">
    <cfRule type="containsText" dxfId="554" priority="39" operator="containsText" text="onvoldoende">
      <formula>NOT(ISERROR(SEARCH("onvoldoende",D114)))</formula>
    </cfRule>
  </conditionalFormatting>
  <conditionalFormatting sqref="J114">
    <cfRule type="containsText" dxfId="553" priority="38" operator="containsText" text="onvoldoende">
      <formula>NOT(ISERROR(SEARCH("onvoldoende",J114)))</formula>
    </cfRule>
  </conditionalFormatting>
  <conditionalFormatting sqref="H114">
    <cfRule type="containsText" dxfId="552" priority="37" operator="containsText" text="onvoldoende">
      <formula>NOT(ISERROR(SEARCH("onvoldoende",H114)))</formula>
    </cfRule>
  </conditionalFormatting>
  <conditionalFormatting sqref="J120">
    <cfRule type="containsText" dxfId="551" priority="34" operator="containsText" text="onvoldoende">
      <formula>NOT(ISERROR(SEARCH("onvoldoende",J120)))</formula>
    </cfRule>
  </conditionalFormatting>
  <conditionalFormatting sqref="H120">
    <cfRule type="containsText" dxfId="550" priority="33" operator="containsText" text="onvoldoende">
      <formula>NOT(ISERROR(SEARCH("onvoldoende",H120)))</formula>
    </cfRule>
  </conditionalFormatting>
  <conditionalFormatting sqref="J108">
    <cfRule type="containsText" dxfId="549" priority="46" operator="containsText" text="onvoldoende">
      <formula>NOT(ISERROR(SEARCH("onvoldoende",J108)))</formula>
    </cfRule>
  </conditionalFormatting>
  <conditionalFormatting sqref="H108">
    <cfRule type="containsText" dxfId="548" priority="45" operator="containsText" text="onvoldoende">
      <formula>NOT(ISERROR(SEARCH("onvoldoende",H108)))</formula>
    </cfRule>
  </conditionalFormatting>
  <conditionalFormatting sqref="F108">
    <cfRule type="containsText" dxfId="547" priority="48" operator="containsText" text="onvoldoende">
      <formula>NOT(ISERROR(SEARCH("onvoldoende",F108)))</formula>
    </cfRule>
  </conditionalFormatting>
  <conditionalFormatting sqref="D108">
    <cfRule type="containsText" dxfId="546" priority="47" operator="containsText" text="onvoldoende">
      <formula>NOT(ISERROR(SEARCH("onvoldoende",D108)))</formula>
    </cfRule>
  </conditionalFormatting>
  <conditionalFormatting sqref="F102">
    <cfRule type="containsText" dxfId="545" priority="56" operator="containsText" text="onvoldoende">
      <formula>NOT(ISERROR(SEARCH("onvoldoende",F102)))</formula>
    </cfRule>
  </conditionalFormatting>
  <conditionalFormatting sqref="D102">
    <cfRule type="containsText" dxfId="544" priority="55" operator="containsText" text="onvoldoende">
      <formula>NOT(ISERROR(SEARCH("onvoldoende",D102)))</formula>
    </cfRule>
  </conditionalFormatting>
  <conditionalFormatting sqref="J102">
    <cfRule type="containsText" dxfId="543" priority="54" operator="containsText" text="onvoldoende">
      <formula>NOT(ISERROR(SEARCH("onvoldoende",J102)))</formula>
    </cfRule>
  </conditionalFormatting>
  <conditionalFormatting sqref="H102">
    <cfRule type="containsText" dxfId="542" priority="53" operator="containsText" text="onvoldoende">
      <formula>NOT(ISERROR(SEARCH("onvoldoende",H102)))</formula>
    </cfRule>
  </conditionalFormatting>
  <conditionalFormatting sqref="F105">
    <cfRule type="containsText" dxfId="541" priority="52" operator="containsText" text="onvoldoende">
      <formula>NOT(ISERROR(SEARCH("onvoldoende",F105)))</formula>
    </cfRule>
  </conditionalFormatting>
  <conditionalFormatting sqref="D105">
    <cfRule type="containsText" dxfId="540" priority="51" operator="containsText" text="onvoldoende">
      <formula>NOT(ISERROR(SEARCH("onvoldoende",D105)))</formula>
    </cfRule>
  </conditionalFormatting>
  <conditionalFormatting sqref="J105">
    <cfRule type="containsText" dxfId="539" priority="50" operator="containsText" text="onvoldoende">
      <formula>NOT(ISERROR(SEARCH("onvoldoende",J105)))</formula>
    </cfRule>
  </conditionalFormatting>
  <conditionalFormatting sqref="H105">
    <cfRule type="containsText" dxfId="538" priority="49" operator="containsText" text="onvoldoende">
      <formula>NOT(ISERROR(SEARCH("onvoldoende",H105)))</formula>
    </cfRule>
  </conditionalFormatting>
  <conditionalFormatting sqref="F120">
    <cfRule type="containsText" dxfId="537" priority="36" operator="containsText" text="onvoldoende">
      <formula>NOT(ISERROR(SEARCH("onvoldoende",F120)))</formula>
    </cfRule>
  </conditionalFormatting>
  <conditionalFormatting sqref="D120">
    <cfRule type="containsText" dxfId="536" priority="35" operator="containsText" text="onvoldoende">
      <formula>NOT(ISERROR(SEARCH("onvoldoende",D120)))</formula>
    </cfRule>
  </conditionalFormatting>
  <conditionalFormatting sqref="J117">
    <cfRule type="containsText" dxfId="535" priority="32" operator="containsText" text="onvoldoende">
      <formula>NOT(ISERROR(SEARCH("onvoldoende",J117)))</formula>
    </cfRule>
  </conditionalFormatting>
  <conditionalFormatting sqref="H117">
    <cfRule type="containsText" dxfId="534" priority="31" operator="containsText" text="onvoldoende">
      <formula>NOT(ISERROR(SEARCH("onvoldoende",H117)))</formula>
    </cfRule>
  </conditionalFormatting>
  <conditionalFormatting sqref="F117">
    <cfRule type="containsText" dxfId="533" priority="30" operator="containsText" text="onvoldoende">
      <formula>NOT(ISERROR(SEARCH("onvoldoende",F117)))</formula>
    </cfRule>
  </conditionalFormatting>
  <conditionalFormatting sqref="D117">
    <cfRule type="containsText" dxfId="532" priority="29" operator="containsText" text="onvoldoende">
      <formula>NOT(ISERROR(SEARCH("onvoldoende",D117)))</formula>
    </cfRule>
  </conditionalFormatting>
  <conditionalFormatting sqref="F135">
    <cfRule type="containsText" dxfId="531" priority="16" operator="containsText" text="onvoldoende">
      <formula>NOT(ISERROR(SEARCH("onvoldoende",F135)))</formula>
    </cfRule>
  </conditionalFormatting>
  <conditionalFormatting sqref="D135">
    <cfRule type="containsText" dxfId="530" priority="15" operator="containsText" text="onvoldoende">
      <formula>NOT(ISERROR(SEARCH("onvoldoende",D135)))</formula>
    </cfRule>
  </conditionalFormatting>
  <conditionalFormatting sqref="J135">
    <cfRule type="containsText" dxfId="529" priority="14" operator="containsText" text="onvoldoende">
      <formula>NOT(ISERROR(SEARCH("onvoldoende",J135)))</formula>
    </cfRule>
  </conditionalFormatting>
  <conditionalFormatting sqref="H135">
    <cfRule type="containsText" dxfId="528" priority="13" operator="containsText" text="onvoldoende">
      <formula>NOT(ISERROR(SEARCH("onvoldoende",H135)))</formula>
    </cfRule>
  </conditionalFormatting>
  <conditionalFormatting sqref="F138">
    <cfRule type="containsText" dxfId="527" priority="12" operator="containsText" text="onvoldoende">
      <formula>NOT(ISERROR(SEARCH("onvoldoende",F138)))</formula>
    </cfRule>
  </conditionalFormatting>
  <conditionalFormatting sqref="D138">
    <cfRule type="containsText" dxfId="526" priority="11" operator="containsText" text="onvoldoende">
      <formula>NOT(ISERROR(SEARCH("onvoldoende",D138)))</formula>
    </cfRule>
  </conditionalFormatting>
  <conditionalFormatting sqref="J138">
    <cfRule type="containsText" dxfId="525" priority="10" operator="containsText" text="onvoldoende">
      <formula>NOT(ISERROR(SEARCH("onvoldoende",J138)))</formula>
    </cfRule>
  </conditionalFormatting>
  <conditionalFormatting sqref="H138">
    <cfRule type="containsText" dxfId="524" priority="9" operator="containsText" text="onvoldoende">
      <formula>NOT(ISERROR(SEARCH("onvoldoende",H138)))</formula>
    </cfRule>
  </conditionalFormatting>
  <conditionalFormatting sqref="J144">
    <cfRule type="containsText" dxfId="523" priority="6" operator="containsText" text="onvoldoende">
      <formula>NOT(ISERROR(SEARCH("onvoldoende",J144)))</formula>
    </cfRule>
  </conditionalFormatting>
  <conditionalFormatting sqref="H144">
    <cfRule type="containsText" dxfId="522" priority="5" operator="containsText" text="onvoldoende">
      <formula>NOT(ISERROR(SEARCH("onvoldoende",H144)))</formula>
    </cfRule>
  </conditionalFormatting>
  <conditionalFormatting sqref="J132">
    <cfRule type="containsText" dxfId="521" priority="18" operator="containsText" text="onvoldoende">
      <formula>NOT(ISERROR(SEARCH("onvoldoende",J132)))</formula>
    </cfRule>
  </conditionalFormatting>
  <conditionalFormatting sqref="H132">
    <cfRule type="containsText" dxfId="520" priority="17" operator="containsText" text="onvoldoende">
      <formula>NOT(ISERROR(SEARCH("onvoldoende",H132)))</formula>
    </cfRule>
  </conditionalFormatting>
  <conditionalFormatting sqref="F132">
    <cfRule type="containsText" dxfId="519" priority="20" operator="containsText" text="onvoldoende">
      <formula>NOT(ISERROR(SEARCH("onvoldoende",F132)))</formula>
    </cfRule>
  </conditionalFormatting>
  <conditionalFormatting sqref="D132">
    <cfRule type="containsText" dxfId="518" priority="19" operator="containsText" text="onvoldoende">
      <formula>NOT(ISERROR(SEARCH("onvoldoende",D132)))</formula>
    </cfRule>
  </conditionalFormatting>
  <conditionalFormatting sqref="F126">
    <cfRule type="containsText" dxfId="517" priority="28" operator="containsText" text="onvoldoende">
      <formula>NOT(ISERROR(SEARCH("onvoldoende",F126)))</formula>
    </cfRule>
  </conditionalFormatting>
  <conditionalFormatting sqref="D126">
    <cfRule type="containsText" dxfId="516" priority="27" operator="containsText" text="onvoldoende">
      <formula>NOT(ISERROR(SEARCH("onvoldoende",D126)))</formula>
    </cfRule>
  </conditionalFormatting>
  <conditionalFormatting sqref="J126">
    <cfRule type="containsText" dxfId="515" priority="26" operator="containsText" text="onvoldoende">
      <formula>NOT(ISERROR(SEARCH("onvoldoende",J126)))</formula>
    </cfRule>
  </conditionalFormatting>
  <conditionalFormatting sqref="H126">
    <cfRule type="containsText" dxfId="514" priority="25" operator="containsText" text="onvoldoende">
      <formula>NOT(ISERROR(SEARCH("onvoldoende",H126)))</formula>
    </cfRule>
  </conditionalFormatting>
  <conditionalFormatting sqref="F129">
    <cfRule type="containsText" dxfId="513" priority="24" operator="containsText" text="onvoldoende">
      <formula>NOT(ISERROR(SEARCH("onvoldoende",F129)))</formula>
    </cfRule>
  </conditionalFormatting>
  <conditionalFormatting sqref="D129">
    <cfRule type="containsText" dxfId="512" priority="23" operator="containsText" text="onvoldoende">
      <formula>NOT(ISERROR(SEARCH("onvoldoende",D129)))</formula>
    </cfRule>
  </conditionalFormatting>
  <conditionalFormatting sqref="J129">
    <cfRule type="containsText" dxfId="511" priority="22" operator="containsText" text="onvoldoende">
      <formula>NOT(ISERROR(SEARCH("onvoldoende",J129)))</formula>
    </cfRule>
  </conditionalFormatting>
  <conditionalFormatting sqref="H129">
    <cfRule type="containsText" dxfId="510" priority="21" operator="containsText" text="onvoldoende">
      <formula>NOT(ISERROR(SEARCH("onvoldoende",H129)))</formula>
    </cfRule>
  </conditionalFormatting>
  <conditionalFormatting sqref="F144">
    <cfRule type="containsText" dxfId="509" priority="8" operator="containsText" text="onvoldoende">
      <formula>NOT(ISERROR(SEARCH("onvoldoende",F144)))</formula>
    </cfRule>
  </conditionalFormatting>
  <conditionalFormatting sqref="D144">
    <cfRule type="containsText" dxfId="508" priority="7" operator="containsText" text="onvoldoende">
      <formula>NOT(ISERROR(SEARCH("onvoldoende",D144)))</formula>
    </cfRule>
  </conditionalFormatting>
  <conditionalFormatting sqref="J141">
    <cfRule type="containsText" dxfId="507" priority="4" operator="containsText" text="onvoldoende">
      <formula>NOT(ISERROR(SEARCH("onvoldoende",J141)))</formula>
    </cfRule>
  </conditionalFormatting>
  <conditionalFormatting sqref="H141">
    <cfRule type="containsText" dxfId="506" priority="3" operator="containsText" text="onvoldoende">
      <formula>NOT(ISERROR(SEARCH("onvoldoende",H141)))</formula>
    </cfRule>
  </conditionalFormatting>
  <conditionalFormatting sqref="F141">
    <cfRule type="containsText" dxfId="505" priority="2" operator="containsText" text="onvoldoende">
      <formula>NOT(ISERROR(SEARCH("onvoldoende",F141)))</formula>
    </cfRule>
  </conditionalFormatting>
  <conditionalFormatting sqref="D141">
    <cfRule type="containsText" dxfId="504" priority="1" operator="containsText" text="onvoldoende">
      <formula>NOT(ISERROR(SEARCH("onvoldoende",D141)))</formula>
    </cfRule>
  </conditionalFormatting>
  <dataValidations count="1">
    <dataValidation type="list" errorStyle="warning" allowBlank="1" showErrorMessage="1" error="Voor juiste waarde in. _x000a_" sqref="K140 I137 E17 E11 E140 I134 K143 G140 I143 E143 E125 E14 K131 G128 I140 E134 G137 E5 E128 K137 G131 E8 E23 I125 E20 I128 K128 G143 G38 I131 E41 E35 G29 K134 K107 G32 E119 G47 E131 E38 G41 I104 G35 I116 K116 E29 K125 G134 E32 E47 G125 E44 G44 E116 G116 G62 I59 E65 E59 G53 K53 K62 G56 I71 G71 K56 E62 G65 K71 G59 K65 I65 E53 I53 E137 I62 E56 E71 I56 E68 G68 I68 K68 K59 G86 I83 E89 E83 G77 K77 K86 G80 I95 G95 K80 E86 G89 K95 G83 K89 I89 E77 I77 I86 E80 E95 I80 E92 G92 I92 K92 K83 G110 I107 E113 E107 G101 K101 K110 G104 I119 G119 K104 E110 G113 K119 G107 K113 I113 E101 I101 I110 E104" xr:uid="{6DD0BCC4-B6F2-014D-8028-05CAC1FCA42F}">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L145"/>
  <sheetViews>
    <sheetView showGridLines="0" workbookViewId="0">
      <pane xSplit="2" ySplit="1" topLeftCell="C40" activePane="bottomRight" state="frozen"/>
      <selection pane="topRight" activeCell="B1" sqref="B1"/>
      <selection pane="bottomLeft" activeCell="A2" sqref="A2"/>
      <selection pane="bottomRight" activeCell="G59" sqref="G59"/>
    </sheetView>
  </sheetViews>
  <sheetFormatPr baseColWidth="10" defaultColWidth="8.83203125" defaultRowHeight="35" customHeight="1" x14ac:dyDescent="0.2"/>
  <cols>
    <col min="1" max="1" width="14.6640625" style="4" customWidth="1"/>
    <col min="2" max="2" width="65.83203125" style="47" customWidth="1"/>
    <col min="3" max="3" width="2.6640625" style="62" customWidth="1"/>
    <col min="4" max="4" width="10.6640625" style="47" customWidth="1"/>
    <col min="5" max="5" width="14.6640625" style="47"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6384" width="8.83203125" style="4"/>
  </cols>
  <sheetData>
    <row r="1" spans="1:11" ht="25.25" customHeight="1" x14ac:dyDescent="0.2">
      <c r="B1" s="48"/>
      <c r="C1" s="49"/>
      <c r="D1" s="136" t="s">
        <v>31</v>
      </c>
      <c r="E1" s="136"/>
      <c r="F1" s="136"/>
      <c r="G1" s="136"/>
      <c r="H1" s="136"/>
      <c r="I1" s="136"/>
      <c r="J1" s="136"/>
      <c r="K1" s="136"/>
    </row>
    <row r="2" spans="1:11" s="18" customFormat="1" ht="10.25" customHeight="1" x14ac:dyDescent="0.2">
      <c r="B2" s="50"/>
      <c r="C2" s="51"/>
      <c r="D2" s="50"/>
      <c r="E2" s="50"/>
      <c r="F2" s="50"/>
      <c r="G2" s="50"/>
      <c r="H2" s="51"/>
    </row>
    <row r="3" spans="1:11" ht="38" customHeight="1" x14ac:dyDescent="0.2">
      <c r="A3" s="8"/>
      <c r="B3" s="52" t="s">
        <v>38</v>
      </c>
      <c r="C3" s="53"/>
      <c r="D3" s="54"/>
      <c r="E3" s="54"/>
      <c r="F3" s="54"/>
      <c r="G3" s="54"/>
      <c r="H3" s="54"/>
      <c r="I3" s="54"/>
      <c r="J3" s="54"/>
      <c r="K3" s="63"/>
    </row>
    <row r="4" spans="1:11" ht="15" customHeight="1" x14ac:dyDescent="0.2">
      <c r="A4" s="120" t="str">
        <f>'Beoordelen proefopdrachten'!A1</f>
        <v>Balken en teksten</v>
      </c>
      <c r="B4" s="55"/>
      <c r="C4" s="51"/>
      <c r="D4" s="114" t="s">
        <v>5</v>
      </c>
      <c r="E4" s="115"/>
      <c r="F4" s="115"/>
      <c r="G4" s="115"/>
      <c r="H4" s="131"/>
      <c r="I4" s="132"/>
      <c r="J4" s="132"/>
      <c r="K4" s="133"/>
    </row>
    <row r="5" spans="1:11" ht="12" customHeight="1" x14ac:dyDescent="0.2">
      <c r="A5" s="121"/>
      <c r="B5" s="135" t="str">
        <f>'Beoordelen proefopdrachten'!B1</f>
        <v>Grijswaarden</v>
      </c>
      <c r="C5" s="51"/>
      <c r="D5" s="56" t="s">
        <v>3</v>
      </c>
      <c r="E5" s="22" t="s">
        <v>18</v>
      </c>
      <c r="F5" s="103"/>
      <c r="G5" s="104"/>
      <c r="H5" s="104"/>
      <c r="I5" s="104"/>
      <c r="J5" s="104"/>
      <c r="K5" s="105"/>
    </row>
    <row r="6" spans="1:11" ht="80" customHeight="1" x14ac:dyDescent="0.2">
      <c r="A6" s="121"/>
      <c r="B6" s="124"/>
      <c r="C6" s="51"/>
      <c r="D6" s="118" t="s">
        <v>2</v>
      </c>
      <c r="E6" s="119"/>
      <c r="F6" s="106"/>
      <c r="G6" s="107"/>
      <c r="H6" s="107"/>
      <c r="I6" s="107"/>
      <c r="J6" s="107"/>
      <c r="K6" s="108"/>
    </row>
    <row r="7" spans="1:11" ht="15" customHeight="1" x14ac:dyDescent="0.2">
      <c r="A7" s="121"/>
      <c r="B7" s="64"/>
      <c r="C7" s="51"/>
      <c r="D7" s="114" t="s">
        <v>5</v>
      </c>
      <c r="E7" s="115"/>
      <c r="F7" s="115"/>
      <c r="G7" s="115"/>
      <c r="H7" s="131"/>
      <c r="I7" s="132"/>
      <c r="J7" s="132"/>
      <c r="K7" s="133"/>
    </row>
    <row r="8" spans="1:11" ht="12" customHeight="1" x14ac:dyDescent="0.2">
      <c r="A8" s="121"/>
      <c r="B8" s="137" t="str">
        <f>'Beoordelen proefopdrachten'!B2</f>
        <v>Lichte tinten</v>
      </c>
      <c r="C8" s="51"/>
      <c r="D8" s="56" t="s">
        <v>3</v>
      </c>
      <c r="E8" s="22" t="s">
        <v>18</v>
      </c>
      <c r="F8" s="103"/>
      <c r="G8" s="104"/>
      <c r="H8" s="104"/>
      <c r="I8" s="104"/>
      <c r="J8" s="104"/>
      <c r="K8" s="105"/>
    </row>
    <row r="9" spans="1:11" ht="80" customHeight="1" x14ac:dyDescent="0.2">
      <c r="A9" s="121"/>
      <c r="B9" s="125"/>
      <c r="C9" s="51"/>
      <c r="D9" s="118" t="s">
        <v>2</v>
      </c>
      <c r="E9" s="119"/>
      <c r="F9" s="106"/>
      <c r="G9" s="107"/>
      <c r="H9" s="107"/>
      <c r="I9" s="107"/>
      <c r="J9" s="107"/>
      <c r="K9" s="108"/>
    </row>
    <row r="10" spans="1:11" ht="15" customHeight="1" x14ac:dyDescent="0.2">
      <c r="A10" s="121"/>
      <c r="B10" s="58"/>
      <c r="C10" s="51"/>
      <c r="D10" s="114" t="s">
        <v>5</v>
      </c>
      <c r="E10" s="115"/>
      <c r="F10" s="115"/>
      <c r="G10" s="115"/>
      <c r="H10" s="131"/>
      <c r="I10" s="132"/>
      <c r="J10" s="132"/>
      <c r="K10" s="133"/>
    </row>
    <row r="11" spans="1:11" ht="12" customHeight="1" x14ac:dyDescent="0.2">
      <c r="A11" s="121"/>
      <c r="B11" s="135" t="str">
        <f>'Beoordelen proefopdrachten'!B3</f>
        <v>Felle tinten</v>
      </c>
      <c r="C11" s="51"/>
      <c r="D11" s="56" t="s">
        <v>3</v>
      </c>
      <c r="E11" s="22" t="s">
        <v>18</v>
      </c>
      <c r="F11" s="103"/>
      <c r="G11" s="104"/>
      <c r="H11" s="104"/>
      <c r="I11" s="104"/>
      <c r="J11" s="104"/>
      <c r="K11" s="105"/>
    </row>
    <row r="12" spans="1:11" ht="80" customHeight="1" x14ac:dyDescent="0.2">
      <c r="A12" s="121"/>
      <c r="B12" s="124"/>
      <c r="C12" s="51"/>
      <c r="D12" s="118" t="s">
        <v>2</v>
      </c>
      <c r="E12" s="119"/>
      <c r="F12" s="106"/>
      <c r="G12" s="107"/>
      <c r="H12" s="107"/>
      <c r="I12" s="107"/>
      <c r="J12" s="107"/>
      <c r="K12" s="108"/>
    </row>
    <row r="13" spans="1:11" ht="15" customHeight="1" x14ac:dyDescent="0.2">
      <c r="A13" s="121"/>
      <c r="B13" s="65"/>
      <c r="C13" s="51"/>
      <c r="D13" s="114" t="s">
        <v>5</v>
      </c>
      <c r="E13" s="115"/>
      <c r="F13" s="115"/>
      <c r="G13" s="115"/>
      <c r="H13" s="131"/>
      <c r="I13" s="132"/>
      <c r="J13" s="132"/>
      <c r="K13" s="133"/>
    </row>
    <row r="14" spans="1:11" ht="12" customHeight="1" x14ac:dyDescent="0.2">
      <c r="A14" s="121"/>
      <c r="B14" s="138" t="str">
        <f>'Beoordelen proefopdrachten'!B4</f>
        <v>Teksten in kleur</v>
      </c>
      <c r="C14" s="51"/>
      <c r="D14" s="56" t="s">
        <v>3</v>
      </c>
      <c r="E14" s="22" t="s">
        <v>18</v>
      </c>
      <c r="F14" s="103"/>
      <c r="G14" s="104"/>
      <c r="H14" s="104"/>
      <c r="I14" s="104"/>
      <c r="J14" s="104"/>
      <c r="K14" s="105"/>
    </row>
    <row r="15" spans="1:11" ht="80" customHeight="1" x14ac:dyDescent="0.2">
      <c r="A15" s="121"/>
      <c r="B15" s="125"/>
      <c r="C15" s="51"/>
      <c r="D15" s="118" t="s">
        <v>2</v>
      </c>
      <c r="E15" s="119"/>
      <c r="F15" s="106"/>
      <c r="G15" s="107"/>
      <c r="H15" s="107"/>
      <c r="I15" s="107"/>
      <c r="J15" s="107"/>
      <c r="K15" s="108"/>
    </row>
    <row r="16" spans="1:11" ht="15" customHeight="1" x14ac:dyDescent="0.2">
      <c r="A16" s="139" t="str">
        <f>'Beoordelen proefopdrachten'!A5</f>
        <v>Logo</v>
      </c>
      <c r="B16" s="58"/>
      <c r="C16" s="51"/>
      <c r="D16" s="114" t="s">
        <v>5</v>
      </c>
      <c r="E16" s="115"/>
      <c r="F16" s="115"/>
      <c r="G16" s="115"/>
      <c r="H16" s="131"/>
      <c r="I16" s="132"/>
      <c r="J16" s="132"/>
      <c r="K16" s="133"/>
    </row>
    <row r="17" spans="1:12" ht="12" customHeight="1" x14ac:dyDescent="0.2">
      <c r="A17" s="140"/>
      <c r="B17" s="122" t="str">
        <f>'Beoordelen proefopdrachten'!B5</f>
        <v>Kleur/contrast</v>
      </c>
      <c r="C17" s="51"/>
      <c r="D17" s="56" t="s">
        <v>3</v>
      </c>
      <c r="E17" s="22" t="s">
        <v>18</v>
      </c>
      <c r="F17" s="103"/>
      <c r="G17" s="104"/>
      <c r="H17" s="104"/>
      <c r="I17" s="104"/>
      <c r="J17" s="104"/>
      <c r="K17" s="105"/>
    </row>
    <row r="18" spans="1:12" ht="80" customHeight="1" x14ac:dyDescent="0.2">
      <c r="A18" s="141"/>
      <c r="B18" s="117"/>
      <c r="C18" s="51"/>
      <c r="D18" s="118" t="s">
        <v>2</v>
      </c>
      <c r="E18" s="119"/>
      <c r="F18" s="106"/>
      <c r="G18" s="107"/>
      <c r="H18" s="107"/>
      <c r="I18" s="107"/>
      <c r="J18" s="107"/>
      <c r="K18" s="108"/>
    </row>
    <row r="19" spans="1:12" ht="15" customHeight="1" x14ac:dyDescent="0.2">
      <c r="A19" s="144" t="str">
        <f>'Beoordelen proefopdrachten'!A6</f>
        <v>Algemeen</v>
      </c>
      <c r="B19" s="76"/>
      <c r="C19" s="51"/>
      <c r="D19" s="114" t="s">
        <v>5</v>
      </c>
      <c r="E19" s="115"/>
      <c r="F19" s="115"/>
      <c r="G19" s="115"/>
      <c r="H19" s="131"/>
      <c r="I19" s="132"/>
      <c r="J19" s="132"/>
      <c r="K19" s="133"/>
    </row>
    <row r="20" spans="1:12" ht="12" customHeight="1" x14ac:dyDescent="0.2">
      <c r="A20" s="144"/>
      <c r="B20" s="142" t="str">
        <f>'Beoordelen proefopdrachten'!B6</f>
        <v>Strepen</v>
      </c>
      <c r="C20" s="51"/>
      <c r="D20" s="56" t="s">
        <v>3</v>
      </c>
      <c r="E20" s="22" t="s">
        <v>18</v>
      </c>
      <c r="F20" s="103"/>
      <c r="G20" s="104"/>
      <c r="H20" s="104"/>
      <c r="I20" s="104"/>
      <c r="J20" s="104"/>
      <c r="K20" s="105"/>
    </row>
    <row r="21" spans="1:12" ht="80" customHeight="1" x14ac:dyDescent="0.2">
      <c r="A21" s="144"/>
      <c r="B21" s="143"/>
      <c r="C21" s="51"/>
      <c r="D21" s="118" t="s">
        <v>2</v>
      </c>
      <c r="E21" s="119"/>
      <c r="F21" s="106"/>
      <c r="G21" s="107"/>
      <c r="H21" s="107"/>
      <c r="I21" s="107"/>
      <c r="J21" s="107"/>
      <c r="K21" s="108"/>
    </row>
    <row r="22" spans="1:12" ht="15" customHeight="1" x14ac:dyDescent="0.2">
      <c r="A22" s="144"/>
      <c r="B22" s="77"/>
      <c r="C22" s="51"/>
      <c r="D22" s="114" t="s">
        <v>5</v>
      </c>
      <c r="E22" s="115"/>
      <c r="F22" s="115"/>
      <c r="G22" s="115"/>
      <c r="H22" s="131"/>
      <c r="I22" s="132"/>
      <c r="J22" s="132"/>
      <c r="K22" s="133"/>
    </row>
    <row r="23" spans="1:12" ht="12" customHeight="1" x14ac:dyDescent="0.2">
      <c r="A23" s="144"/>
      <c r="B23" s="145" t="str">
        <f>'Beoordelen proefopdrachten'!B7</f>
        <v>Recht</v>
      </c>
      <c r="C23" s="51"/>
      <c r="D23" s="56" t="s">
        <v>3</v>
      </c>
      <c r="E23" s="22" t="s">
        <v>18</v>
      </c>
      <c r="F23" s="103"/>
      <c r="G23" s="104"/>
      <c r="H23" s="104"/>
      <c r="I23" s="104"/>
      <c r="J23" s="104"/>
      <c r="K23" s="105"/>
    </row>
    <row r="24" spans="1:12" ht="80" customHeight="1" x14ac:dyDescent="0.2">
      <c r="A24" s="144"/>
      <c r="B24" s="146"/>
      <c r="C24" s="51"/>
      <c r="D24" s="118" t="s">
        <v>2</v>
      </c>
      <c r="E24" s="119"/>
      <c r="F24" s="109"/>
      <c r="G24" s="110"/>
      <c r="H24" s="110"/>
      <c r="I24" s="110"/>
      <c r="J24" s="110"/>
      <c r="K24" s="111"/>
    </row>
    <row r="25" spans="1:12" ht="15" customHeight="1" x14ac:dyDescent="0.2">
      <c r="A25" s="60"/>
      <c r="B25" s="59"/>
      <c r="C25" s="51"/>
      <c r="D25" s="78"/>
      <c r="E25" s="61"/>
      <c r="F25" s="61"/>
      <c r="G25" s="61"/>
      <c r="H25" s="61"/>
      <c r="I25" s="61"/>
      <c r="J25" s="61"/>
      <c r="K25" s="79"/>
    </row>
    <row r="26" spans="1:12" ht="12" customHeight="1" x14ac:dyDescent="0.2">
      <c r="A26" s="18"/>
      <c r="H26" s="4"/>
    </row>
    <row r="27" spans="1:12" ht="38" customHeight="1" x14ac:dyDescent="0.2">
      <c r="A27" s="8"/>
      <c r="B27" s="52" t="s">
        <v>39</v>
      </c>
      <c r="C27" s="53"/>
      <c r="D27" s="54"/>
      <c r="E27" s="54"/>
      <c r="F27" s="54"/>
      <c r="G27" s="74"/>
      <c r="H27" s="74"/>
      <c r="I27" s="74"/>
      <c r="J27" s="74"/>
      <c r="K27" s="75"/>
      <c r="L27" s="66"/>
    </row>
    <row r="28" spans="1:12" ht="15" customHeight="1" x14ac:dyDescent="0.2">
      <c r="A28" s="120" t="str">
        <f>'Beoordelen proefopdrachten'!A1</f>
        <v>Balken en teksten</v>
      </c>
      <c r="B28" s="55"/>
      <c r="C28" s="51"/>
      <c r="D28" s="114" t="s">
        <v>5</v>
      </c>
      <c r="E28" s="115"/>
      <c r="F28" s="115"/>
      <c r="G28" s="115"/>
      <c r="H28" s="131"/>
      <c r="I28" s="132"/>
      <c r="J28" s="132"/>
      <c r="K28" s="133"/>
      <c r="L28" s="66"/>
    </row>
    <row r="29" spans="1:12" ht="12" customHeight="1" x14ac:dyDescent="0.2">
      <c r="A29" s="121"/>
      <c r="B29" s="122" t="str">
        <f>'Beoordelen proefopdrachten'!B1</f>
        <v>Grijswaarden</v>
      </c>
      <c r="C29" s="51"/>
      <c r="D29" s="56" t="s">
        <v>3</v>
      </c>
      <c r="E29" s="22" t="s">
        <v>18</v>
      </c>
      <c r="F29" s="56" t="s">
        <v>4</v>
      </c>
      <c r="G29" s="57" t="s">
        <v>18</v>
      </c>
      <c r="H29" s="103"/>
      <c r="I29" s="104"/>
      <c r="J29" s="104"/>
      <c r="K29" s="105"/>
    </row>
    <row r="30" spans="1:12" ht="80" customHeight="1" x14ac:dyDescent="0.2">
      <c r="A30" s="121"/>
      <c r="B30" s="117"/>
      <c r="C30" s="51"/>
      <c r="D30" s="118" t="s">
        <v>2</v>
      </c>
      <c r="E30" s="119"/>
      <c r="F30" s="118" t="s">
        <v>2</v>
      </c>
      <c r="G30" s="134"/>
      <c r="H30" s="106"/>
      <c r="I30" s="107"/>
      <c r="J30" s="107"/>
      <c r="K30" s="108"/>
    </row>
    <row r="31" spans="1:12" ht="15" customHeight="1" x14ac:dyDescent="0.2">
      <c r="A31" s="121"/>
      <c r="B31" s="64"/>
      <c r="C31" s="51"/>
      <c r="D31" s="114" t="s">
        <v>5</v>
      </c>
      <c r="E31" s="115"/>
      <c r="F31" s="115"/>
      <c r="G31" s="115"/>
      <c r="H31" s="131"/>
      <c r="I31" s="132"/>
      <c r="J31" s="132"/>
      <c r="K31" s="133"/>
    </row>
    <row r="32" spans="1:12" ht="12" customHeight="1" x14ac:dyDescent="0.2">
      <c r="A32" s="121"/>
      <c r="B32" s="117" t="str">
        <f>'Beoordelen proefopdrachten'!B2</f>
        <v>Lichte tinten</v>
      </c>
      <c r="C32" s="51"/>
      <c r="D32" s="56" t="s">
        <v>3</v>
      </c>
      <c r="E32" s="22" t="s">
        <v>18</v>
      </c>
      <c r="F32" s="56" t="s">
        <v>4</v>
      </c>
      <c r="G32" s="67" t="s">
        <v>18</v>
      </c>
      <c r="H32" s="103"/>
      <c r="I32" s="104"/>
      <c r="J32" s="104"/>
      <c r="K32" s="105"/>
    </row>
    <row r="33" spans="1:11" ht="80" customHeight="1" x14ac:dyDescent="0.2">
      <c r="A33" s="121"/>
      <c r="B33" s="126"/>
      <c r="C33" s="51"/>
      <c r="D33" s="118" t="s">
        <v>2</v>
      </c>
      <c r="E33" s="119"/>
      <c r="F33" s="118" t="s">
        <v>2</v>
      </c>
      <c r="G33" s="134"/>
      <c r="H33" s="106"/>
      <c r="I33" s="107"/>
      <c r="J33" s="107"/>
      <c r="K33" s="108"/>
    </row>
    <row r="34" spans="1:11" ht="15" customHeight="1" x14ac:dyDescent="0.2">
      <c r="A34" s="121"/>
      <c r="B34" s="58"/>
      <c r="C34" s="51"/>
      <c r="D34" s="114" t="s">
        <v>5</v>
      </c>
      <c r="E34" s="115"/>
      <c r="F34" s="115"/>
      <c r="G34" s="115"/>
      <c r="H34" s="131"/>
      <c r="I34" s="132"/>
      <c r="J34" s="132"/>
      <c r="K34" s="133"/>
    </row>
    <row r="35" spans="1:11" ht="12" customHeight="1" x14ac:dyDescent="0.2">
      <c r="A35" s="121"/>
      <c r="B35" s="122" t="str">
        <f>'Beoordelen proefopdrachten'!B3</f>
        <v>Felle tinten</v>
      </c>
      <c r="C35" s="51"/>
      <c r="D35" s="56" t="s">
        <v>3</v>
      </c>
      <c r="E35" s="22" t="s">
        <v>18</v>
      </c>
      <c r="F35" s="56" t="s">
        <v>4</v>
      </c>
      <c r="G35" s="67" t="s">
        <v>18</v>
      </c>
      <c r="H35" s="103"/>
      <c r="I35" s="104"/>
      <c r="J35" s="104"/>
      <c r="K35" s="105"/>
    </row>
    <row r="36" spans="1:11" ht="80" customHeight="1" x14ac:dyDescent="0.2">
      <c r="A36" s="121"/>
      <c r="B36" s="117"/>
      <c r="C36" s="51"/>
      <c r="D36" s="118" t="s">
        <v>2</v>
      </c>
      <c r="E36" s="119"/>
      <c r="F36" s="118" t="s">
        <v>2</v>
      </c>
      <c r="G36" s="134"/>
      <c r="H36" s="106"/>
      <c r="I36" s="107"/>
      <c r="J36" s="107"/>
      <c r="K36" s="108"/>
    </row>
    <row r="37" spans="1:11" ht="15" customHeight="1" x14ac:dyDescent="0.2">
      <c r="A37" s="121"/>
      <c r="B37" s="64"/>
      <c r="C37" s="51"/>
      <c r="D37" s="114" t="s">
        <v>5</v>
      </c>
      <c r="E37" s="115"/>
      <c r="F37" s="115"/>
      <c r="G37" s="115"/>
      <c r="H37" s="131"/>
      <c r="I37" s="132"/>
      <c r="J37" s="132"/>
      <c r="K37" s="133"/>
    </row>
    <row r="38" spans="1:11" ht="12" customHeight="1" x14ac:dyDescent="0.2">
      <c r="A38" s="121"/>
      <c r="B38" s="129" t="str">
        <f>'Beoordelen proefopdrachten'!B4</f>
        <v>Teksten in kleur</v>
      </c>
      <c r="C38" s="51"/>
      <c r="D38" s="56" t="s">
        <v>3</v>
      </c>
      <c r="E38" s="22" t="s">
        <v>18</v>
      </c>
      <c r="F38" s="56" t="s">
        <v>4</v>
      </c>
      <c r="G38" s="67" t="s">
        <v>18</v>
      </c>
      <c r="H38" s="103"/>
      <c r="I38" s="104"/>
      <c r="J38" s="104"/>
      <c r="K38" s="105"/>
    </row>
    <row r="39" spans="1:11" ht="80" customHeight="1" x14ac:dyDescent="0.2">
      <c r="A39" s="123"/>
      <c r="B39" s="126"/>
      <c r="C39" s="51"/>
      <c r="D39" s="118" t="s">
        <v>2</v>
      </c>
      <c r="E39" s="119"/>
      <c r="F39" s="118" t="s">
        <v>2</v>
      </c>
      <c r="G39" s="134"/>
      <c r="H39" s="106"/>
      <c r="I39" s="107"/>
      <c r="J39" s="107"/>
      <c r="K39" s="108"/>
    </row>
    <row r="40" spans="1:11" ht="15" customHeight="1" x14ac:dyDescent="0.2">
      <c r="A40" s="120" t="str">
        <f>'Beoordelen proefopdrachten'!A5</f>
        <v>Logo</v>
      </c>
      <c r="B40" s="64"/>
      <c r="C40" s="51"/>
      <c r="D40" s="114" t="s">
        <v>5</v>
      </c>
      <c r="E40" s="115"/>
      <c r="F40" s="115"/>
      <c r="G40" s="115"/>
      <c r="H40" s="131"/>
      <c r="I40" s="132"/>
      <c r="J40" s="132"/>
      <c r="K40" s="133"/>
    </row>
    <row r="41" spans="1:11" ht="12" customHeight="1" x14ac:dyDescent="0.2">
      <c r="A41" s="121"/>
      <c r="B41" s="130" t="str">
        <f>'Beoordelen proefopdrachten'!B5</f>
        <v>Kleur/contrast</v>
      </c>
      <c r="C41" s="51"/>
      <c r="D41" s="56" t="s">
        <v>3</v>
      </c>
      <c r="E41" s="22" t="s">
        <v>18</v>
      </c>
      <c r="F41" s="56" t="s">
        <v>4</v>
      </c>
      <c r="G41" s="67" t="s">
        <v>18</v>
      </c>
      <c r="H41" s="103"/>
      <c r="I41" s="104"/>
      <c r="J41" s="104"/>
      <c r="K41" s="105"/>
    </row>
    <row r="42" spans="1:11" ht="80" customHeight="1" x14ac:dyDescent="0.2">
      <c r="A42" s="121"/>
      <c r="B42" s="130"/>
      <c r="C42" s="51"/>
      <c r="D42" s="118" t="s">
        <v>2</v>
      </c>
      <c r="E42" s="119"/>
      <c r="F42" s="118" t="s">
        <v>2</v>
      </c>
      <c r="G42" s="134"/>
      <c r="H42" s="106"/>
      <c r="I42" s="107"/>
      <c r="J42" s="107"/>
      <c r="K42" s="108"/>
    </row>
    <row r="43" spans="1:11" ht="15" customHeight="1" x14ac:dyDescent="0.2">
      <c r="A43" s="112" t="str">
        <f>'Beoordelen proefopdrachten'!A6</f>
        <v>Algemeen</v>
      </c>
      <c r="B43" s="64"/>
      <c r="C43" s="51"/>
      <c r="D43" s="114" t="s">
        <v>5</v>
      </c>
      <c r="E43" s="115"/>
      <c r="F43" s="115"/>
      <c r="G43" s="115"/>
      <c r="H43" s="131"/>
      <c r="I43" s="132"/>
      <c r="J43" s="132"/>
      <c r="K43" s="133"/>
    </row>
    <row r="44" spans="1:11" ht="12" customHeight="1" x14ac:dyDescent="0.2">
      <c r="A44" s="113"/>
      <c r="B44" s="130" t="str">
        <f>'Beoordelen proefopdrachten'!B6</f>
        <v>Strepen</v>
      </c>
      <c r="C44" s="51"/>
      <c r="D44" s="56" t="s">
        <v>3</v>
      </c>
      <c r="E44" s="22" t="s">
        <v>18</v>
      </c>
      <c r="F44" s="56" t="s">
        <v>4</v>
      </c>
      <c r="G44" s="67" t="s">
        <v>18</v>
      </c>
      <c r="H44" s="103"/>
      <c r="I44" s="104"/>
      <c r="J44" s="104"/>
      <c r="K44" s="105"/>
    </row>
    <row r="45" spans="1:11" ht="80" customHeight="1" x14ac:dyDescent="0.2">
      <c r="A45" s="113"/>
      <c r="B45" s="130"/>
      <c r="C45" s="51"/>
      <c r="D45" s="118" t="s">
        <v>2</v>
      </c>
      <c r="E45" s="119"/>
      <c r="F45" s="118" t="s">
        <v>2</v>
      </c>
      <c r="G45" s="134"/>
      <c r="H45" s="106"/>
      <c r="I45" s="107"/>
      <c r="J45" s="107"/>
      <c r="K45" s="108"/>
    </row>
    <row r="46" spans="1:11" ht="15" customHeight="1" x14ac:dyDescent="0.2">
      <c r="A46" s="113"/>
      <c r="B46" s="69"/>
      <c r="C46" s="51"/>
      <c r="D46" s="114" t="s">
        <v>5</v>
      </c>
      <c r="E46" s="115"/>
      <c r="F46" s="115"/>
      <c r="G46" s="115"/>
      <c r="H46" s="131"/>
      <c r="I46" s="132"/>
      <c r="J46" s="132"/>
      <c r="K46" s="133"/>
    </row>
    <row r="47" spans="1:11" ht="12" customHeight="1" x14ac:dyDescent="0.2">
      <c r="A47" s="113"/>
      <c r="B47" s="130" t="str">
        <f>'Beoordelen proefopdrachten'!B7</f>
        <v>Recht</v>
      </c>
      <c r="C47" s="51"/>
      <c r="D47" s="56" t="s">
        <v>3</v>
      </c>
      <c r="E47" s="22" t="s">
        <v>18</v>
      </c>
      <c r="F47" s="56" t="s">
        <v>4</v>
      </c>
      <c r="G47" s="67" t="s">
        <v>18</v>
      </c>
      <c r="H47" s="103"/>
      <c r="I47" s="104"/>
      <c r="J47" s="104"/>
      <c r="K47" s="105"/>
    </row>
    <row r="48" spans="1:11" ht="80" customHeight="1" x14ac:dyDescent="0.2">
      <c r="A48" s="113"/>
      <c r="B48" s="130"/>
      <c r="C48" s="51"/>
      <c r="D48" s="118" t="s">
        <v>2</v>
      </c>
      <c r="E48" s="119"/>
      <c r="F48" s="118" t="s">
        <v>2</v>
      </c>
      <c r="G48" s="134"/>
      <c r="H48" s="106"/>
      <c r="I48" s="107"/>
      <c r="J48" s="107"/>
      <c r="K48" s="108"/>
    </row>
    <row r="49" spans="1:11" ht="15" customHeight="1" x14ac:dyDescent="0.2">
      <c r="A49" s="113"/>
      <c r="B49" s="70"/>
      <c r="C49" s="51"/>
      <c r="D49" s="80"/>
      <c r="E49" s="61"/>
      <c r="F49" s="61"/>
      <c r="G49" s="68"/>
      <c r="H49" s="73"/>
      <c r="I49" s="73"/>
      <c r="J49" s="73"/>
      <c r="K49" s="71"/>
    </row>
    <row r="50" spans="1:11" ht="15" customHeight="1" x14ac:dyDescent="0.2">
      <c r="H50" s="62"/>
    </row>
    <row r="51" spans="1:11" ht="38" customHeight="1" x14ac:dyDescent="0.2">
      <c r="A51" s="8"/>
      <c r="B51" s="52" t="s">
        <v>40</v>
      </c>
      <c r="C51" s="53"/>
      <c r="D51" s="54"/>
      <c r="E51" s="54"/>
      <c r="F51" s="54"/>
      <c r="G51" s="54"/>
      <c r="H51" s="54"/>
      <c r="I51" s="54"/>
      <c r="J51" s="54"/>
      <c r="K51" s="54"/>
    </row>
    <row r="52" spans="1:11" ht="15" customHeight="1" x14ac:dyDescent="0.2">
      <c r="A52" s="120" t="str">
        <f>'Beoordelen proefopdrachten'!A1</f>
        <v>Balken en teksten</v>
      </c>
      <c r="B52" s="65"/>
      <c r="C52" s="51"/>
      <c r="D52" s="114" t="s">
        <v>5</v>
      </c>
      <c r="E52" s="115"/>
      <c r="F52" s="115"/>
      <c r="G52" s="115"/>
      <c r="H52" s="114" t="s">
        <v>6</v>
      </c>
      <c r="I52" s="115"/>
      <c r="J52" s="115"/>
      <c r="K52" s="116"/>
    </row>
    <row r="53" spans="1:11" ht="12" customHeight="1" x14ac:dyDescent="0.2">
      <c r="A53" s="121"/>
      <c r="B53" s="117" t="str">
        <f>'Beoordelen proefopdrachten'!B1</f>
        <v>Grijswaarden</v>
      </c>
      <c r="C53" s="51"/>
      <c r="D53" s="56" t="s">
        <v>3</v>
      </c>
      <c r="E53" s="22" t="s">
        <v>18</v>
      </c>
      <c r="F53" s="56" t="s">
        <v>4</v>
      </c>
      <c r="G53" s="57" t="s">
        <v>18</v>
      </c>
      <c r="H53" s="56" t="s">
        <v>3</v>
      </c>
      <c r="I53" s="22" t="s">
        <v>18</v>
      </c>
      <c r="J53" s="56" t="s">
        <v>4</v>
      </c>
      <c r="K53" s="22" t="s">
        <v>18</v>
      </c>
    </row>
    <row r="54" spans="1:11" ht="80" customHeight="1" x14ac:dyDescent="0.2">
      <c r="A54" s="121"/>
      <c r="B54" s="117"/>
      <c r="C54" s="51"/>
      <c r="D54" s="118" t="s">
        <v>2</v>
      </c>
      <c r="E54" s="119"/>
      <c r="F54" s="118" t="s">
        <v>2</v>
      </c>
      <c r="G54" s="119"/>
      <c r="H54" s="118" t="s">
        <v>2</v>
      </c>
      <c r="I54" s="119"/>
      <c r="J54" s="118" t="s">
        <v>2</v>
      </c>
      <c r="K54" s="118"/>
    </row>
    <row r="55" spans="1:11" ht="15" customHeight="1" x14ac:dyDescent="0.2">
      <c r="A55" s="121"/>
      <c r="B55" s="65"/>
      <c r="C55" s="51"/>
      <c r="D55" s="114" t="s">
        <v>5</v>
      </c>
      <c r="E55" s="115"/>
      <c r="F55" s="115"/>
      <c r="G55" s="115"/>
      <c r="H55" s="114" t="s">
        <v>6</v>
      </c>
      <c r="I55" s="115"/>
      <c r="J55" s="115"/>
      <c r="K55" s="116"/>
    </row>
    <row r="56" spans="1:11" ht="12" customHeight="1" x14ac:dyDescent="0.2">
      <c r="A56" s="121"/>
      <c r="B56" s="124" t="str">
        <f>'Beoordelen proefopdrachten'!B2</f>
        <v>Lichte tinten</v>
      </c>
      <c r="C56" s="51"/>
      <c r="D56" s="56" t="s">
        <v>3</v>
      </c>
      <c r="E56" s="22" t="s">
        <v>18</v>
      </c>
      <c r="F56" s="56" t="s">
        <v>4</v>
      </c>
      <c r="G56" s="57" t="s">
        <v>18</v>
      </c>
      <c r="H56" s="56" t="s">
        <v>3</v>
      </c>
      <c r="I56" s="22" t="s">
        <v>18</v>
      </c>
      <c r="J56" s="56" t="s">
        <v>4</v>
      </c>
      <c r="K56" s="22" t="s">
        <v>18</v>
      </c>
    </row>
    <row r="57" spans="1:11" ht="80" customHeight="1" x14ac:dyDescent="0.2">
      <c r="A57" s="121"/>
      <c r="B57" s="125"/>
      <c r="C57" s="51"/>
      <c r="D57" s="118" t="s">
        <v>2</v>
      </c>
      <c r="E57" s="119"/>
      <c r="F57" s="118" t="s">
        <v>2</v>
      </c>
      <c r="G57" s="119"/>
      <c r="H57" s="118" t="s">
        <v>2</v>
      </c>
      <c r="I57" s="119"/>
      <c r="J57" s="118" t="s">
        <v>2</v>
      </c>
      <c r="K57" s="118"/>
    </row>
    <row r="58" spans="1:11" ht="15" customHeight="1" x14ac:dyDescent="0.2">
      <c r="A58" s="121"/>
      <c r="B58" s="58"/>
      <c r="C58" s="51"/>
      <c r="D58" s="114" t="s">
        <v>5</v>
      </c>
      <c r="E58" s="115"/>
      <c r="F58" s="115"/>
      <c r="G58" s="115"/>
      <c r="H58" s="114" t="s">
        <v>6</v>
      </c>
      <c r="I58" s="115"/>
      <c r="J58" s="115"/>
      <c r="K58" s="116"/>
    </row>
    <row r="59" spans="1:11" ht="12" customHeight="1" x14ac:dyDescent="0.2">
      <c r="A59" s="121"/>
      <c r="B59" s="127" t="str">
        <f>'Beoordelen proefopdrachten'!B3</f>
        <v>Felle tinten</v>
      </c>
      <c r="C59" s="51"/>
      <c r="D59" s="56" t="s">
        <v>3</v>
      </c>
      <c r="E59" s="22" t="s">
        <v>18</v>
      </c>
      <c r="F59" s="56" t="s">
        <v>4</v>
      </c>
      <c r="G59" s="57" t="s">
        <v>18</v>
      </c>
      <c r="H59" s="56" t="s">
        <v>3</v>
      </c>
      <c r="I59" s="22" t="s">
        <v>18</v>
      </c>
      <c r="J59" s="56" t="s">
        <v>4</v>
      </c>
      <c r="K59" s="22" t="s">
        <v>18</v>
      </c>
    </row>
    <row r="60" spans="1:11" ht="80" customHeight="1" x14ac:dyDescent="0.2">
      <c r="A60" s="121"/>
      <c r="B60" s="128"/>
      <c r="C60" s="51"/>
      <c r="D60" s="118" t="s">
        <v>2</v>
      </c>
      <c r="E60" s="119"/>
      <c r="F60" s="118" t="s">
        <v>2</v>
      </c>
      <c r="G60" s="119"/>
      <c r="H60" s="118" t="s">
        <v>2</v>
      </c>
      <c r="I60" s="119"/>
      <c r="J60" s="118" t="s">
        <v>2</v>
      </c>
      <c r="K60" s="118"/>
    </row>
    <row r="61" spans="1:11" ht="15" customHeight="1" x14ac:dyDescent="0.2">
      <c r="A61" s="121"/>
      <c r="B61" s="58"/>
      <c r="C61" s="51"/>
      <c r="D61" s="114" t="s">
        <v>5</v>
      </c>
      <c r="E61" s="115"/>
      <c r="F61" s="115"/>
      <c r="G61" s="115"/>
      <c r="H61" s="114" t="s">
        <v>6</v>
      </c>
      <c r="I61" s="115"/>
      <c r="J61" s="115"/>
      <c r="K61" s="116"/>
    </row>
    <row r="62" spans="1:11" ht="12" customHeight="1" x14ac:dyDescent="0.2">
      <c r="A62" s="121"/>
      <c r="B62" s="117" t="str">
        <f>'Beoordelen proefopdrachten'!B4</f>
        <v>Teksten in kleur</v>
      </c>
      <c r="C62" s="51"/>
      <c r="D62" s="56" t="s">
        <v>3</v>
      </c>
      <c r="E62" s="22" t="s">
        <v>18</v>
      </c>
      <c r="F62" s="56" t="s">
        <v>4</v>
      </c>
      <c r="G62" s="57" t="s">
        <v>18</v>
      </c>
      <c r="H62" s="56" t="s">
        <v>3</v>
      </c>
      <c r="I62" s="22" t="s">
        <v>18</v>
      </c>
      <c r="J62" s="56" t="s">
        <v>4</v>
      </c>
      <c r="K62" s="22" t="s">
        <v>18</v>
      </c>
    </row>
    <row r="63" spans="1:11" ht="80" customHeight="1" x14ac:dyDescent="0.2">
      <c r="A63" s="123"/>
      <c r="B63" s="126"/>
      <c r="C63" s="51"/>
      <c r="D63" s="118" t="s">
        <v>2</v>
      </c>
      <c r="E63" s="119"/>
      <c r="F63" s="118" t="s">
        <v>2</v>
      </c>
      <c r="G63" s="119"/>
      <c r="H63" s="118" t="s">
        <v>2</v>
      </c>
      <c r="I63" s="119"/>
      <c r="J63" s="118" t="s">
        <v>2</v>
      </c>
      <c r="K63" s="118"/>
    </row>
    <row r="64" spans="1:11" ht="15" customHeight="1" x14ac:dyDescent="0.2">
      <c r="A64" s="120" t="str">
        <f>'Beoordelen proefopdrachten'!A5</f>
        <v>Logo</v>
      </c>
      <c r="B64" s="58"/>
      <c r="C64" s="51"/>
      <c r="D64" s="114" t="s">
        <v>5</v>
      </c>
      <c r="E64" s="115"/>
      <c r="F64" s="115"/>
      <c r="G64" s="115"/>
      <c r="H64" s="114" t="s">
        <v>6</v>
      </c>
      <c r="I64" s="115"/>
      <c r="J64" s="115"/>
      <c r="K64" s="116"/>
    </row>
    <row r="65" spans="1:11" ht="12" customHeight="1" x14ac:dyDescent="0.2">
      <c r="A65" s="121"/>
      <c r="B65" s="122" t="str">
        <f>'Beoordelen proefopdrachten'!B5</f>
        <v>Kleur/contrast</v>
      </c>
      <c r="C65" s="51"/>
      <c r="D65" s="56" t="s">
        <v>3</v>
      </c>
      <c r="E65" s="22" t="s">
        <v>18</v>
      </c>
      <c r="F65" s="56" t="s">
        <v>4</v>
      </c>
      <c r="G65" s="57" t="s">
        <v>18</v>
      </c>
      <c r="H65" s="56" t="s">
        <v>3</v>
      </c>
      <c r="I65" s="22" t="s">
        <v>18</v>
      </c>
      <c r="J65" s="56" t="s">
        <v>4</v>
      </c>
      <c r="K65" s="22" t="s">
        <v>18</v>
      </c>
    </row>
    <row r="66" spans="1:11" ht="80" customHeight="1" x14ac:dyDescent="0.2">
      <c r="A66" s="121"/>
      <c r="B66" s="117"/>
      <c r="C66" s="51"/>
      <c r="D66" s="118" t="s">
        <v>2</v>
      </c>
      <c r="E66" s="119"/>
      <c r="F66" s="118" t="s">
        <v>2</v>
      </c>
      <c r="G66" s="119"/>
      <c r="H66" s="118" t="s">
        <v>2</v>
      </c>
      <c r="I66" s="119"/>
      <c r="J66" s="118" t="s">
        <v>2</v>
      </c>
      <c r="K66" s="118"/>
    </row>
    <row r="67" spans="1:11" ht="15" customHeight="1" x14ac:dyDescent="0.2">
      <c r="A67" s="112" t="str">
        <f>'Beoordelen proefopdrachten'!A6</f>
        <v>Algemeen</v>
      </c>
      <c r="B67" s="65"/>
      <c r="C67" s="51"/>
      <c r="D67" s="114" t="s">
        <v>5</v>
      </c>
      <c r="E67" s="115"/>
      <c r="F67" s="115"/>
      <c r="G67" s="115"/>
      <c r="H67" s="114" t="s">
        <v>6</v>
      </c>
      <c r="I67" s="115"/>
      <c r="J67" s="115"/>
      <c r="K67" s="116"/>
    </row>
    <row r="68" spans="1:11" ht="12" customHeight="1" x14ac:dyDescent="0.2">
      <c r="A68" s="113"/>
      <c r="B68" s="117" t="str">
        <f>'Beoordelen proefopdrachten'!B6</f>
        <v>Strepen</v>
      </c>
      <c r="C68" s="51"/>
      <c r="D68" s="56" t="s">
        <v>3</v>
      </c>
      <c r="E68" s="22" t="s">
        <v>18</v>
      </c>
      <c r="F68" s="56" t="s">
        <v>4</v>
      </c>
      <c r="G68" s="22" t="s">
        <v>18</v>
      </c>
      <c r="H68" s="56" t="s">
        <v>3</v>
      </c>
      <c r="I68" s="22" t="s">
        <v>18</v>
      </c>
      <c r="J68" s="56" t="s">
        <v>4</v>
      </c>
      <c r="K68" s="22" t="s">
        <v>18</v>
      </c>
    </row>
    <row r="69" spans="1:11" ht="80" customHeight="1" x14ac:dyDescent="0.2">
      <c r="A69" s="113"/>
      <c r="B69" s="117"/>
      <c r="C69" s="51"/>
      <c r="D69" s="118" t="s">
        <v>2</v>
      </c>
      <c r="E69" s="119"/>
      <c r="F69" s="118" t="s">
        <v>2</v>
      </c>
      <c r="G69" s="119"/>
      <c r="H69" s="118" t="s">
        <v>2</v>
      </c>
      <c r="I69" s="119"/>
      <c r="J69" s="118" t="s">
        <v>2</v>
      </c>
      <c r="K69" s="118"/>
    </row>
    <row r="70" spans="1:11" ht="15" customHeight="1" x14ac:dyDescent="0.2">
      <c r="A70" s="113"/>
      <c r="B70" s="61"/>
      <c r="C70" s="51"/>
      <c r="D70" s="114" t="s">
        <v>5</v>
      </c>
      <c r="E70" s="115"/>
      <c r="F70" s="115"/>
      <c r="G70" s="115"/>
      <c r="H70" s="114" t="s">
        <v>6</v>
      </c>
      <c r="I70" s="115"/>
      <c r="J70" s="115"/>
      <c r="K70" s="116"/>
    </row>
    <row r="71" spans="1:11" ht="12" customHeight="1" x14ac:dyDescent="0.2">
      <c r="A71" s="113"/>
      <c r="B71" s="117" t="str">
        <f>'Beoordelen proefopdrachten'!B7</f>
        <v>Recht</v>
      </c>
      <c r="C71" s="51"/>
      <c r="D71" s="56" t="s">
        <v>3</v>
      </c>
      <c r="E71" s="22" t="s">
        <v>18</v>
      </c>
      <c r="F71" s="56" t="s">
        <v>4</v>
      </c>
      <c r="G71" s="57" t="s">
        <v>18</v>
      </c>
      <c r="H71" s="56" t="s">
        <v>3</v>
      </c>
      <c r="I71" s="22" t="s">
        <v>18</v>
      </c>
      <c r="J71" s="56" t="s">
        <v>4</v>
      </c>
      <c r="K71" s="22" t="s">
        <v>18</v>
      </c>
    </row>
    <row r="72" spans="1:11" ht="80" customHeight="1" x14ac:dyDescent="0.2">
      <c r="A72" s="113"/>
      <c r="B72" s="117"/>
      <c r="C72" s="51"/>
      <c r="D72" s="118" t="s">
        <v>2</v>
      </c>
      <c r="E72" s="119"/>
      <c r="F72" s="118" t="s">
        <v>2</v>
      </c>
      <c r="G72" s="119"/>
      <c r="H72" s="118" t="s">
        <v>2</v>
      </c>
      <c r="I72" s="119"/>
      <c r="J72" s="118" t="s">
        <v>2</v>
      </c>
      <c r="K72" s="118"/>
    </row>
    <row r="73" spans="1:11" ht="19" customHeight="1" x14ac:dyDescent="0.2">
      <c r="A73" s="72"/>
      <c r="B73" s="82"/>
      <c r="D73" s="80"/>
      <c r="E73" s="70"/>
      <c r="F73" s="70"/>
      <c r="G73" s="70"/>
      <c r="H73" s="70"/>
      <c r="I73" s="70"/>
      <c r="J73" s="70"/>
      <c r="K73" s="81"/>
    </row>
    <row r="75" spans="1:11" ht="38" customHeight="1" x14ac:dyDescent="0.2">
      <c r="A75" s="8"/>
      <c r="B75" s="52" t="s">
        <v>41</v>
      </c>
      <c r="C75" s="53"/>
      <c r="D75" s="54"/>
      <c r="E75" s="54"/>
      <c r="F75" s="54"/>
      <c r="G75" s="54"/>
      <c r="H75" s="54"/>
      <c r="I75" s="54"/>
      <c r="J75" s="54"/>
      <c r="K75" s="54"/>
    </row>
    <row r="76" spans="1:11" ht="15" customHeight="1" x14ac:dyDescent="0.2">
      <c r="A76" s="120" t="str">
        <f>'Beoordelen proefopdrachten'!A1</f>
        <v>Balken en teksten</v>
      </c>
      <c r="B76" s="65"/>
      <c r="C76" s="51"/>
      <c r="D76" s="114" t="s">
        <v>5</v>
      </c>
      <c r="E76" s="115"/>
      <c r="F76" s="115"/>
      <c r="G76" s="115"/>
      <c r="H76" s="114" t="s">
        <v>6</v>
      </c>
      <c r="I76" s="115"/>
      <c r="J76" s="115"/>
      <c r="K76" s="116"/>
    </row>
    <row r="77" spans="1:11" ht="12" customHeight="1" x14ac:dyDescent="0.2">
      <c r="A77" s="121"/>
      <c r="B77" s="117" t="str">
        <f>'Beoordelen proefopdrachten'!B1</f>
        <v>Grijswaarden</v>
      </c>
      <c r="C77" s="51"/>
      <c r="D77" s="56" t="s">
        <v>3</v>
      </c>
      <c r="E77" s="22" t="s">
        <v>18</v>
      </c>
      <c r="F77" s="56" t="s">
        <v>4</v>
      </c>
      <c r="G77" s="57" t="s">
        <v>18</v>
      </c>
      <c r="H77" s="56" t="s">
        <v>3</v>
      </c>
      <c r="I77" s="22" t="s">
        <v>18</v>
      </c>
      <c r="J77" s="56" t="s">
        <v>4</v>
      </c>
      <c r="K77" s="22" t="s">
        <v>18</v>
      </c>
    </row>
    <row r="78" spans="1:11" ht="80" customHeight="1" x14ac:dyDescent="0.2">
      <c r="A78" s="121"/>
      <c r="B78" s="117"/>
      <c r="C78" s="51"/>
      <c r="D78" s="118" t="s">
        <v>2</v>
      </c>
      <c r="E78" s="119"/>
      <c r="F78" s="118" t="s">
        <v>2</v>
      </c>
      <c r="G78" s="119"/>
      <c r="H78" s="118" t="s">
        <v>2</v>
      </c>
      <c r="I78" s="119"/>
      <c r="J78" s="118" t="s">
        <v>2</v>
      </c>
      <c r="K78" s="118"/>
    </row>
    <row r="79" spans="1:11" ht="15" customHeight="1" x14ac:dyDescent="0.2">
      <c r="A79" s="121"/>
      <c r="B79" s="65"/>
      <c r="C79" s="51"/>
      <c r="D79" s="114" t="s">
        <v>5</v>
      </c>
      <c r="E79" s="115"/>
      <c r="F79" s="115"/>
      <c r="G79" s="115"/>
      <c r="H79" s="114" t="s">
        <v>6</v>
      </c>
      <c r="I79" s="115"/>
      <c r="J79" s="115"/>
      <c r="K79" s="116"/>
    </row>
    <row r="80" spans="1:11" ht="12" customHeight="1" x14ac:dyDescent="0.2">
      <c r="A80" s="121"/>
      <c r="B80" s="124" t="str">
        <f>'Beoordelen proefopdrachten'!B2</f>
        <v>Lichte tinten</v>
      </c>
      <c r="C80" s="51"/>
      <c r="D80" s="56" t="s">
        <v>3</v>
      </c>
      <c r="E80" s="22" t="s">
        <v>18</v>
      </c>
      <c r="F80" s="56" t="s">
        <v>4</v>
      </c>
      <c r="G80" s="57" t="s">
        <v>18</v>
      </c>
      <c r="H80" s="56" t="s">
        <v>3</v>
      </c>
      <c r="I80" s="22" t="s">
        <v>18</v>
      </c>
      <c r="J80" s="56" t="s">
        <v>4</v>
      </c>
      <c r="K80" s="22" t="s">
        <v>18</v>
      </c>
    </row>
    <row r="81" spans="1:11" ht="80" customHeight="1" x14ac:dyDescent="0.2">
      <c r="A81" s="121"/>
      <c r="B81" s="125"/>
      <c r="C81" s="51"/>
      <c r="D81" s="118" t="s">
        <v>2</v>
      </c>
      <c r="E81" s="119"/>
      <c r="F81" s="118" t="s">
        <v>2</v>
      </c>
      <c r="G81" s="119"/>
      <c r="H81" s="118" t="s">
        <v>2</v>
      </c>
      <c r="I81" s="119"/>
      <c r="J81" s="118" t="s">
        <v>2</v>
      </c>
      <c r="K81" s="118"/>
    </row>
    <row r="82" spans="1:11" ht="15" customHeight="1" x14ac:dyDescent="0.2">
      <c r="A82" s="121"/>
      <c r="B82" s="58"/>
      <c r="C82" s="51"/>
      <c r="D82" s="114" t="s">
        <v>5</v>
      </c>
      <c r="E82" s="115"/>
      <c r="F82" s="115"/>
      <c r="G82" s="115"/>
      <c r="H82" s="114" t="s">
        <v>6</v>
      </c>
      <c r="I82" s="115"/>
      <c r="J82" s="115"/>
      <c r="K82" s="116"/>
    </row>
    <row r="83" spans="1:11" ht="12" customHeight="1" x14ac:dyDescent="0.2">
      <c r="A83" s="121"/>
      <c r="B83" s="127" t="str">
        <f>'Beoordelen proefopdrachten'!B3</f>
        <v>Felle tinten</v>
      </c>
      <c r="C83" s="51"/>
      <c r="D83" s="56" t="s">
        <v>3</v>
      </c>
      <c r="E83" s="22" t="s">
        <v>18</v>
      </c>
      <c r="F83" s="56" t="s">
        <v>4</v>
      </c>
      <c r="G83" s="57" t="s">
        <v>18</v>
      </c>
      <c r="H83" s="56" t="s">
        <v>3</v>
      </c>
      <c r="I83" s="22" t="s">
        <v>18</v>
      </c>
      <c r="J83" s="56" t="s">
        <v>4</v>
      </c>
      <c r="K83" s="22" t="s">
        <v>18</v>
      </c>
    </row>
    <row r="84" spans="1:11" ht="80" customHeight="1" x14ac:dyDescent="0.2">
      <c r="A84" s="121"/>
      <c r="B84" s="128"/>
      <c r="C84" s="51"/>
      <c r="D84" s="118" t="s">
        <v>2</v>
      </c>
      <c r="E84" s="119"/>
      <c r="F84" s="118" t="s">
        <v>2</v>
      </c>
      <c r="G84" s="119"/>
      <c r="H84" s="118" t="s">
        <v>2</v>
      </c>
      <c r="I84" s="119"/>
      <c r="J84" s="118" t="s">
        <v>2</v>
      </c>
      <c r="K84" s="118"/>
    </row>
    <row r="85" spans="1:11" ht="15" customHeight="1" x14ac:dyDescent="0.2">
      <c r="A85" s="121"/>
      <c r="B85" s="58"/>
      <c r="C85" s="51"/>
      <c r="D85" s="114" t="s">
        <v>5</v>
      </c>
      <c r="E85" s="115"/>
      <c r="F85" s="115"/>
      <c r="G85" s="115"/>
      <c r="H85" s="114" t="s">
        <v>6</v>
      </c>
      <c r="I85" s="115"/>
      <c r="J85" s="115"/>
      <c r="K85" s="116"/>
    </row>
    <row r="86" spans="1:11" ht="12" customHeight="1" x14ac:dyDescent="0.2">
      <c r="A86" s="121"/>
      <c r="B86" s="117" t="str">
        <f>'Beoordelen proefopdrachten'!B4</f>
        <v>Teksten in kleur</v>
      </c>
      <c r="C86" s="51"/>
      <c r="D86" s="56" t="s">
        <v>3</v>
      </c>
      <c r="E86" s="22" t="s">
        <v>18</v>
      </c>
      <c r="F86" s="56" t="s">
        <v>4</v>
      </c>
      <c r="G86" s="57" t="s">
        <v>18</v>
      </c>
      <c r="H86" s="56" t="s">
        <v>3</v>
      </c>
      <c r="I86" s="22" t="s">
        <v>18</v>
      </c>
      <c r="J86" s="56" t="s">
        <v>4</v>
      </c>
      <c r="K86" s="22" t="s">
        <v>18</v>
      </c>
    </row>
    <row r="87" spans="1:11" ht="80" customHeight="1" x14ac:dyDescent="0.2">
      <c r="A87" s="123"/>
      <c r="B87" s="126"/>
      <c r="C87" s="51"/>
      <c r="D87" s="118" t="s">
        <v>2</v>
      </c>
      <c r="E87" s="119"/>
      <c r="F87" s="118" t="s">
        <v>2</v>
      </c>
      <c r="G87" s="119"/>
      <c r="H87" s="118" t="s">
        <v>2</v>
      </c>
      <c r="I87" s="119"/>
      <c r="J87" s="118" t="s">
        <v>2</v>
      </c>
      <c r="K87" s="118"/>
    </row>
    <row r="88" spans="1:11" ht="15" customHeight="1" x14ac:dyDescent="0.2">
      <c r="A88" s="120" t="str">
        <f>'Beoordelen proefopdrachten'!A5</f>
        <v>Logo</v>
      </c>
      <c r="B88" s="58"/>
      <c r="C88" s="51"/>
      <c r="D88" s="114" t="s">
        <v>5</v>
      </c>
      <c r="E88" s="115"/>
      <c r="F88" s="115"/>
      <c r="G88" s="115"/>
      <c r="H88" s="114" t="s">
        <v>6</v>
      </c>
      <c r="I88" s="115"/>
      <c r="J88" s="115"/>
      <c r="K88" s="116"/>
    </row>
    <row r="89" spans="1:11" ht="12" customHeight="1" x14ac:dyDescent="0.2">
      <c r="A89" s="121"/>
      <c r="B89" s="122" t="str">
        <f>'Beoordelen proefopdrachten'!B5</f>
        <v>Kleur/contrast</v>
      </c>
      <c r="C89" s="51"/>
      <c r="D89" s="56" t="s">
        <v>3</v>
      </c>
      <c r="E89" s="22" t="s">
        <v>18</v>
      </c>
      <c r="F89" s="56" t="s">
        <v>4</v>
      </c>
      <c r="G89" s="57" t="s">
        <v>18</v>
      </c>
      <c r="H89" s="56" t="s">
        <v>3</v>
      </c>
      <c r="I89" s="22" t="s">
        <v>18</v>
      </c>
      <c r="J89" s="56" t="s">
        <v>4</v>
      </c>
      <c r="K89" s="22" t="s">
        <v>18</v>
      </c>
    </row>
    <row r="90" spans="1:11" ht="80" customHeight="1" x14ac:dyDescent="0.2">
      <c r="A90" s="121"/>
      <c r="B90" s="117"/>
      <c r="C90" s="51"/>
      <c r="D90" s="118" t="s">
        <v>2</v>
      </c>
      <c r="E90" s="119"/>
      <c r="F90" s="118" t="s">
        <v>2</v>
      </c>
      <c r="G90" s="119"/>
      <c r="H90" s="118" t="s">
        <v>2</v>
      </c>
      <c r="I90" s="119"/>
      <c r="J90" s="118" t="s">
        <v>2</v>
      </c>
      <c r="K90" s="118"/>
    </row>
    <row r="91" spans="1:11" ht="15" customHeight="1" x14ac:dyDescent="0.2">
      <c r="A91" s="112" t="str">
        <f>'Beoordelen proefopdrachten'!A6</f>
        <v>Algemeen</v>
      </c>
      <c r="B91" s="65"/>
      <c r="C91" s="51"/>
      <c r="D91" s="114" t="s">
        <v>5</v>
      </c>
      <c r="E91" s="115"/>
      <c r="F91" s="115"/>
      <c r="G91" s="115"/>
      <c r="H91" s="114" t="s">
        <v>6</v>
      </c>
      <c r="I91" s="115"/>
      <c r="J91" s="115"/>
      <c r="K91" s="116"/>
    </row>
    <row r="92" spans="1:11" ht="12" customHeight="1" x14ac:dyDescent="0.2">
      <c r="A92" s="113"/>
      <c r="B92" s="117" t="str">
        <f>'Beoordelen proefopdrachten'!B6</f>
        <v>Strepen</v>
      </c>
      <c r="C92" s="51"/>
      <c r="D92" s="56" t="s">
        <v>3</v>
      </c>
      <c r="E92" s="22" t="s">
        <v>18</v>
      </c>
      <c r="F92" s="56" t="s">
        <v>4</v>
      </c>
      <c r="G92" s="22" t="s">
        <v>18</v>
      </c>
      <c r="H92" s="56" t="s">
        <v>3</v>
      </c>
      <c r="I92" s="22" t="s">
        <v>18</v>
      </c>
      <c r="J92" s="56" t="s">
        <v>4</v>
      </c>
      <c r="K92" s="22" t="s">
        <v>18</v>
      </c>
    </row>
    <row r="93" spans="1:11" ht="80" customHeight="1" x14ac:dyDescent="0.2">
      <c r="A93" s="113"/>
      <c r="B93" s="117"/>
      <c r="C93" s="51"/>
      <c r="D93" s="118" t="s">
        <v>2</v>
      </c>
      <c r="E93" s="119"/>
      <c r="F93" s="118" t="s">
        <v>2</v>
      </c>
      <c r="G93" s="119"/>
      <c r="H93" s="118" t="s">
        <v>2</v>
      </c>
      <c r="I93" s="119"/>
      <c r="J93" s="118" t="s">
        <v>2</v>
      </c>
      <c r="K93" s="118"/>
    </row>
    <row r="94" spans="1:11" ht="15" customHeight="1" x14ac:dyDescent="0.2">
      <c r="A94" s="113"/>
      <c r="B94" s="61"/>
      <c r="C94" s="51"/>
      <c r="D94" s="114" t="s">
        <v>5</v>
      </c>
      <c r="E94" s="115"/>
      <c r="F94" s="115"/>
      <c r="G94" s="115"/>
      <c r="H94" s="114" t="s">
        <v>6</v>
      </c>
      <c r="I94" s="115"/>
      <c r="J94" s="115"/>
      <c r="K94" s="116"/>
    </row>
    <row r="95" spans="1:11" ht="12" customHeight="1" x14ac:dyDescent="0.2">
      <c r="A95" s="113"/>
      <c r="B95" s="117" t="str">
        <f>'Beoordelen proefopdrachten'!B7</f>
        <v>Recht</v>
      </c>
      <c r="C95" s="51"/>
      <c r="D95" s="56" t="s">
        <v>3</v>
      </c>
      <c r="E95" s="22" t="s">
        <v>18</v>
      </c>
      <c r="F95" s="56" t="s">
        <v>4</v>
      </c>
      <c r="G95" s="57" t="s">
        <v>18</v>
      </c>
      <c r="H95" s="56" t="s">
        <v>3</v>
      </c>
      <c r="I95" s="22" t="s">
        <v>18</v>
      </c>
      <c r="J95" s="56" t="s">
        <v>4</v>
      </c>
      <c r="K95" s="22" t="s">
        <v>18</v>
      </c>
    </row>
    <row r="96" spans="1:11" ht="80" customHeight="1" x14ac:dyDescent="0.2">
      <c r="A96" s="113"/>
      <c r="B96" s="117"/>
      <c r="C96" s="51"/>
      <c r="D96" s="118" t="s">
        <v>2</v>
      </c>
      <c r="E96" s="119"/>
      <c r="F96" s="118" t="s">
        <v>2</v>
      </c>
      <c r="G96" s="119"/>
      <c r="H96" s="118" t="s">
        <v>2</v>
      </c>
      <c r="I96" s="119"/>
      <c r="J96" s="118" t="s">
        <v>2</v>
      </c>
      <c r="K96" s="118"/>
    </row>
    <row r="97" spans="1:11" ht="19" customHeight="1" x14ac:dyDescent="0.2">
      <c r="A97" s="72"/>
      <c r="B97" s="82"/>
      <c r="D97" s="80"/>
      <c r="E97" s="70"/>
      <c r="F97" s="70"/>
      <c r="G97" s="70"/>
      <c r="H97" s="70"/>
      <c r="I97" s="70"/>
      <c r="J97" s="70"/>
      <c r="K97" s="81"/>
    </row>
    <row r="99" spans="1:11" ht="38" customHeight="1" x14ac:dyDescent="0.2">
      <c r="A99" s="8"/>
      <c r="B99" s="52" t="s">
        <v>42</v>
      </c>
      <c r="C99" s="53"/>
      <c r="D99" s="54"/>
      <c r="E99" s="54"/>
      <c r="F99" s="54"/>
      <c r="G99" s="54"/>
      <c r="H99" s="54"/>
      <c r="I99" s="54"/>
      <c r="J99" s="54"/>
      <c r="K99" s="54"/>
    </row>
    <row r="100" spans="1:11" ht="15" customHeight="1" x14ac:dyDescent="0.2">
      <c r="A100" s="120" t="str">
        <f>'Beoordelen proefopdrachten'!A1</f>
        <v>Balken en teksten</v>
      </c>
      <c r="B100" s="65"/>
      <c r="C100" s="51"/>
      <c r="D100" s="114" t="s">
        <v>5</v>
      </c>
      <c r="E100" s="115"/>
      <c r="F100" s="115"/>
      <c r="G100" s="115"/>
      <c r="H100" s="114" t="s">
        <v>6</v>
      </c>
      <c r="I100" s="115"/>
      <c r="J100" s="115"/>
      <c r="K100" s="116"/>
    </row>
    <row r="101" spans="1:11" ht="12" customHeight="1" x14ac:dyDescent="0.2">
      <c r="A101" s="121"/>
      <c r="B101" s="117" t="str">
        <f>'Beoordelen proefopdrachten'!B1</f>
        <v>Grijswaarden</v>
      </c>
      <c r="C101" s="51"/>
      <c r="D101" s="56" t="s">
        <v>3</v>
      </c>
      <c r="E101" s="22" t="s">
        <v>18</v>
      </c>
      <c r="F101" s="56" t="s">
        <v>4</v>
      </c>
      <c r="G101" s="57" t="s">
        <v>18</v>
      </c>
      <c r="H101" s="56" t="s">
        <v>3</v>
      </c>
      <c r="I101" s="22" t="s">
        <v>18</v>
      </c>
      <c r="J101" s="56" t="s">
        <v>4</v>
      </c>
      <c r="K101" s="22" t="s">
        <v>18</v>
      </c>
    </row>
    <row r="102" spans="1:11" ht="80" customHeight="1" x14ac:dyDescent="0.2">
      <c r="A102" s="121"/>
      <c r="B102" s="117"/>
      <c r="C102" s="51"/>
      <c r="D102" s="118" t="s">
        <v>2</v>
      </c>
      <c r="E102" s="119"/>
      <c r="F102" s="118" t="s">
        <v>2</v>
      </c>
      <c r="G102" s="119"/>
      <c r="H102" s="118" t="s">
        <v>2</v>
      </c>
      <c r="I102" s="119"/>
      <c r="J102" s="118" t="s">
        <v>2</v>
      </c>
      <c r="K102" s="118"/>
    </row>
    <row r="103" spans="1:11" ht="15" customHeight="1" x14ac:dyDescent="0.2">
      <c r="A103" s="121"/>
      <c r="B103" s="65"/>
      <c r="C103" s="51"/>
      <c r="D103" s="114" t="s">
        <v>5</v>
      </c>
      <c r="E103" s="115"/>
      <c r="F103" s="115"/>
      <c r="G103" s="115"/>
      <c r="H103" s="114" t="s">
        <v>6</v>
      </c>
      <c r="I103" s="115"/>
      <c r="J103" s="115"/>
      <c r="K103" s="116"/>
    </row>
    <row r="104" spans="1:11" ht="12" customHeight="1" x14ac:dyDescent="0.2">
      <c r="A104" s="121"/>
      <c r="B104" s="124" t="str">
        <f>'Beoordelen proefopdrachten'!B2</f>
        <v>Lichte tinten</v>
      </c>
      <c r="C104" s="51"/>
      <c r="D104" s="56" t="s">
        <v>3</v>
      </c>
      <c r="E104" s="22" t="s">
        <v>18</v>
      </c>
      <c r="F104" s="56" t="s">
        <v>4</v>
      </c>
      <c r="G104" s="57" t="s">
        <v>18</v>
      </c>
      <c r="H104" s="56" t="s">
        <v>3</v>
      </c>
      <c r="I104" s="22" t="s">
        <v>18</v>
      </c>
      <c r="J104" s="56" t="s">
        <v>4</v>
      </c>
      <c r="K104" s="22" t="s">
        <v>18</v>
      </c>
    </row>
    <row r="105" spans="1:11" ht="80" customHeight="1" x14ac:dyDescent="0.2">
      <c r="A105" s="121"/>
      <c r="B105" s="125"/>
      <c r="C105" s="51"/>
      <c r="D105" s="118" t="s">
        <v>2</v>
      </c>
      <c r="E105" s="119"/>
      <c r="F105" s="118" t="s">
        <v>2</v>
      </c>
      <c r="G105" s="119"/>
      <c r="H105" s="118" t="s">
        <v>2</v>
      </c>
      <c r="I105" s="119"/>
      <c r="J105" s="118" t="s">
        <v>2</v>
      </c>
      <c r="K105" s="118"/>
    </row>
    <row r="106" spans="1:11" ht="15" customHeight="1" x14ac:dyDescent="0.2">
      <c r="A106" s="121"/>
      <c r="B106" s="58"/>
      <c r="C106" s="51"/>
      <c r="D106" s="114" t="s">
        <v>5</v>
      </c>
      <c r="E106" s="115"/>
      <c r="F106" s="115"/>
      <c r="G106" s="115"/>
      <c r="H106" s="114" t="s">
        <v>6</v>
      </c>
      <c r="I106" s="115"/>
      <c r="J106" s="115"/>
      <c r="K106" s="116"/>
    </row>
    <row r="107" spans="1:11" ht="12" customHeight="1" x14ac:dyDescent="0.2">
      <c r="A107" s="121"/>
      <c r="B107" s="127" t="str">
        <f>'Beoordelen proefopdrachten'!B3</f>
        <v>Felle tinten</v>
      </c>
      <c r="C107" s="51"/>
      <c r="D107" s="56" t="s">
        <v>3</v>
      </c>
      <c r="E107" s="22" t="s">
        <v>18</v>
      </c>
      <c r="F107" s="56" t="s">
        <v>4</v>
      </c>
      <c r="G107" s="57" t="s">
        <v>18</v>
      </c>
      <c r="H107" s="56" t="s">
        <v>3</v>
      </c>
      <c r="I107" s="22" t="s">
        <v>18</v>
      </c>
      <c r="J107" s="56" t="s">
        <v>4</v>
      </c>
      <c r="K107" s="22" t="s">
        <v>18</v>
      </c>
    </row>
    <row r="108" spans="1:11" ht="80" customHeight="1" x14ac:dyDescent="0.2">
      <c r="A108" s="121"/>
      <c r="B108" s="128"/>
      <c r="C108" s="51"/>
      <c r="D108" s="118" t="s">
        <v>2</v>
      </c>
      <c r="E108" s="119"/>
      <c r="F108" s="118" t="s">
        <v>2</v>
      </c>
      <c r="G108" s="119"/>
      <c r="H108" s="118" t="s">
        <v>2</v>
      </c>
      <c r="I108" s="119"/>
      <c r="J108" s="118" t="s">
        <v>2</v>
      </c>
      <c r="K108" s="118"/>
    </row>
    <row r="109" spans="1:11" ht="15" customHeight="1" x14ac:dyDescent="0.2">
      <c r="A109" s="121"/>
      <c r="B109" s="58"/>
      <c r="C109" s="51"/>
      <c r="D109" s="114" t="s">
        <v>5</v>
      </c>
      <c r="E109" s="115"/>
      <c r="F109" s="115"/>
      <c r="G109" s="115"/>
      <c r="H109" s="114" t="s">
        <v>6</v>
      </c>
      <c r="I109" s="115"/>
      <c r="J109" s="115"/>
      <c r="K109" s="116"/>
    </row>
    <row r="110" spans="1:11" ht="12" customHeight="1" x14ac:dyDescent="0.2">
      <c r="A110" s="121"/>
      <c r="B110" s="117" t="str">
        <f>'Beoordelen proefopdrachten'!B4</f>
        <v>Teksten in kleur</v>
      </c>
      <c r="C110" s="51"/>
      <c r="D110" s="56" t="s">
        <v>3</v>
      </c>
      <c r="E110" s="22" t="s">
        <v>18</v>
      </c>
      <c r="F110" s="56" t="s">
        <v>4</v>
      </c>
      <c r="G110" s="57" t="s">
        <v>18</v>
      </c>
      <c r="H110" s="56" t="s">
        <v>3</v>
      </c>
      <c r="I110" s="22" t="s">
        <v>18</v>
      </c>
      <c r="J110" s="56" t="s">
        <v>4</v>
      </c>
      <c r="K110" s="22" t="s">
        <v>18</v>
      </c>
    </row>
    <row r="111" spans="1:11" ht="80" customHeight="1" x14ac:dyDescent="0.2">
      <c r="A111" s="123"/>
      <c r="B111" s="126"/>
      <c r="C111" s="51"/>
      <c r="D111" s="118" t="s">
        <v>2</v>
      </c>
      <c r="E111" s="119"/>
      <c r="F111" s="118" t="s">
        <v>2</v>
      </c>
      <c r="G111" s="119"/>
      <c r="H111" s="118" t="s">
        <v>2</v>
      </c>
      <c r="I111" s="119"/>
      <c r="J111" s="118" t="s">
        <v>2</v>
      </c>
      <c r="K111" s="118"/>
    </row>
    <row r="112" spans="1:11" ht="15" customHeight="1" x14ac:dyDescent="0.2">
      <c r="A112" s="120" t="str">
        <f>'Beoordelen proefopdrachten'!A5</f>
        <v>Logo</v>
      </c>
      <c r="B112" s="58"/>
      <c r="C112" s="51"/>
      <c r="D112" s="114" t="s">
        <v>5</v>
      </c>
      <c r="E112" s="115"/>
      <c r="F112" s="115"/>
      <c r="G112" s="115"/>
      <c r="H112" s="114" t="s">
        <v>6</v>
      </c>
      <c r="I112" s="115"/>
      <c r="J112" s="115"/>
      <c r="K112" s="116"/>
    </row>
    <row r="113" spans="1:11" ht="12" customHeight="1" x14ac:dyDescent="0.2">
      <c r="A113" s="121"/>
      <c r="B113" s="122" t="str">
        <f>'Beoordelen proefopdrachten'!B5</f>
        <v>Kleur/contrast</v>
      </c>
      <c r="C113" s="51"/>
      <c r="D113" s="56" t="s">
        <v>3</v>
      </c>
      <c r="E113" s="22" t="s">
        <v>18</v>
      </c>
      <c r="F113" s="56" t="s">
        <v>4</v>
      </c>
      <c r="G113" s="57" t="s">
        <v>18</v>
      </c>
      <c r="H113" s="56" t="s">
        <v>3</v>
      </c>
      <c r="I113" s="22" t="s">
        <v>18</v>
      </c>
      <c r="J113" s="56" t="s">
        <v>4</v>
      </c>
      <c r="K113" s="22" t="s">
        <v>18</v>
      </c>
    </row>
    <row r="114" spans="1:11" ht="80" customHeight="1" x14ac:dyDescent="0.2">
      <c r="A114" s="121"/>
      <c r="B114" s="117"/>
      <c r="C114" s="51"/>
      <c r="D114" s="118" t="s">
        <v>2</v>
      </c>
      <c r="E114" s="119"/>
      <c r="F114" s="118" t="s">
        <v>2</v>
      </c>
      <c r="G114" s="119"/>
      <c r="H114" s="118" t="s">
        <v>2</v>
      </c>
      <c r="I114" s="119"/>
      <c r="J114" s="118" t="s">
        <v>2</v>
      </c>
      <c r="K114" s="118"/>
    </row>
    <row r="115" spans="1:11" ht="15" customHeight="1" x14ac:dyDescent="0.2">
      <c r="A115" s="112" t="str">
        <f>'Beoordelen proefopdrachten'!A6</f>
        <v>Algemeen</v>
      </c>
      <c r="B115" s="65"/>
      <c r="C115" s="51"/>
      <c r="D115" s="114" t="s">
        <v>5</v>
      </c>
      <c r="E115" s="115"/>
      <c r="F115" s="115"/>
      <c r="G115" s="115"/>
      <c r="H115" s="114" t="s">
        <v>6</v>
      </c>
      <c r="I115" s="115"/>
      <c r="J115" s="115"/>
      <c r="K115" s="116"/>
    </row>
    <row r="116" spans="1:11" ht="12" customHeight="1" x14ac:dyDescent="0.2">
      <c r="A116" s="113"/>
      <c r="B116" s="117" t="str">
        <f>'Beoordelen proefopdrachten'!B6</f>
        <v>Strepen</v>
      </c>
      <c r="C116" s="51"/>
      <c r="D116" s="56" t="s">
        <v>3</v>
      </c>
      <c r="E116" s="22" t="s">
        <v>18</v>
      </c>
      <c r="F116" s="56" t="s">
        <v>4</v>
      </c>
      <c r="G116" s="22" t="s">
        <v>18</v>
      </c>
      <c r="H116" s="56" t="s">
        <v>3</v>
      </c>
      <c r="I116" s="22" t="s">
        <v>18</v>
      </c>
      <c r="J116" s="56" t="s">
        <v>4</v>
      </c>
      <c r="K116" s="22" t="s">
        <v>18</v>
      </c>
    </row>
    <row r="117" spans="1:11" ht="80" customHeight="1" x14ac:dyDescent="0.2">
      <c r="A117" s="113"/>
      <c r="B117" s="117"/>
      <c r="C117" s="51"/>
      <c r="D117" s="118" t="s">
        <v>2</v>
      </c>
      <c r="E117" s="119"/>
      <c r="F117" s="118" t="s">
        <v>2</v>
      </c>
      <c r="G117" s="119"/>
      <c r="H117" s="118" t="s">
        <v>2</v>
      </c>
      <c r="I117" s="119"/>
      <c r="J117" s="118" t="s">
        <v>2</v>
      </c>
      <c r="K117" s="118"/>
    </row>
    <row r="118" spans="1:11" ht="15" customHeight="1" x14ac:dyDescent="0.2">
      <c r="A118" s="113"/>
      <c r="B118" s="61"/>
      <c r="C118" s="51"/>
      <c r="D118" s="114" t="s">
        <v>5</v>
      </c>
      <c r="E118" s="115"/>
      <c r="F118" s="115"/>
      <c r="G118" s="115"/>
      <c r="H118" s="114" t="s">
        <v>6</v>
      </c>
      <c r="I118" s="115"/>
      <c r="J118" s="115"/>
      <c r="K118" s="116"/>
    </row>
    <row r="119" spans="1:11" ht="12" customHeight="1" x14ac:dyDescent="0.2">
      <c r="A119" s="113"/>
      <c r="B119" s="117" t="str">
        <f>'Beoordelen proefopdrachten'!B7</f>
        <v>Recht</v>
      </c>
      <c r="C119" s="51"/>
      <c r="D119" s="56" t="s">
        <v>3</v>
      </c>
      <c r="E119" s="22" t="s">
        <v>18</v>
      </c>
      <c r="F119" s="56" t="s">
        <v>4</v>
      </c>
      <c r="G119" s="57" t="s">
        <v>18</v>
      </c>
      <c r="H119" s="56" t="s">
        <v>3</v>
      </c>
      <c r="I119" s="22" t="s">
        <v>18</v>
      </c>
      <c r="J119" s="56" t="s">
        <v>4</v>
      </c>
      <c r="K119" s="22" t="s">
        <v>18</v>
      </c>
    </row>
    <row r="120" spans="1:11" ht="80" customHeight="1" x14ac:dyDescent="0.2">
      <c r="A120" s="113"/>
      <c r="B120" s="117"/>
      <c r="C120" s="51"/>
      <c r="D120" s="118" t="s">
        <v>2</v>
      </c>
      <c r="E120" s="119"/>
      <c r="F120" s="118" t="s">
        <v>2</v>
      </c>
      <c r="G120" s="119"/>
      <c r="H120" s="118" t="s">
        <v>2</v>
      </c>
      <c r="I120" s="119"/>
      <c r="J120" s="118" t="s">
        <v>2</v>
      </c>
      <c r="K120" s="118"/>
    </row>
    <row r="121" spans="1:11" ht="19" customHeight="1" x14ac:dyDescent="0.2">
      <c r="A121" s="72"/>
      <c r="B121" s="82"/>
      <c r="D121" s="80"/>
      <c r="E121" s="70"/>
      <c r="F121" s="70"/>
      <c r="G121" s="70"/>
      <c r="H121" s="70"/>
      <c r="I121" s="70"/>
      <c r="J121" s="70"/>
      <c r="K121" s="81"/>
    </row>
    <row r="123" spans="1:11" ht="38" customHeight="1" x14ac:dyDescent="0.2">
      <c r="A123" s="8"/>
      <c r="B123" s="52" t="s">
        <v>43</v>
      </c>
      <c r="C123" s="53"/>
      <c r="D123" s="54"/>
      <c r="E123" s="54"/>
      <c r="F123" s="54"/>
      <c r="G123" s="54"/>
      <c r="H123" s="54"/>
      <c r="I123" s="54"/>
      <c r="J123" s="54"/>
      <c r="K123" s="54"/>
    </row>
    <row r="124" spans="1:11" ht="15" customHeight="1" x14ac:dyDescent="0.2">
      <c r="A124" s="120" t="str">
        <f>'Beoordelen proefopdrachten'!A1</f>
        <v>Balken en teksten</v>
      </c>
      <c r="B124" s="65"/>
      <c r="C124" s="51"/>
      <c r="D124" s="114" t="s">
        <v>5</v>
      </c>
      <c r="E124" s="115"/>
      <c r="F124" s="115"/>
      <c r="G124" s="115"/>
      <c r="H124" s="114" t="s">
        <v>6</v>
      </c>
      <c r="I124" s="115"/>
      <c r="J124" s="115"/>
      <c r="K124" s="116"/>
    </row>
    <row r="125" spans="1:11" ht="12" customHeight="1" x14ac:dyDescent="0.2">
      <c r="A125" s="121"/>
      <c r="B125" s="117" t="str">
        <f>'Beoordelen proefopdrachten'!B1</f>
        <v>Grijswaarden</v>
      </c>
      <c r="C125" s="51"/>
      <c r="D125" s="56" t="s">
        <v>3</v>
      </c>
      <c r="E125" s="22" t="s">
        <v>18</v>
      </c>
      <c r="F125" s="56" t="s">
        <v>4</v>
      </c>
      <c r="G125" s="57" t="s">
        <v>18</v>
      </c>
      <c r="H125" s="56" t="s">
        <v>3</v>
      </c>
      <c r="I125" s="22" t="s">
        <v>18</v>
      </c>
      <c r="J125" s="56" t="s">
        <v>4</v>
      </c>
      <c r="K125" s="22" t="s">
        <v>18</v>
      </c>
    </row>
    <row r="126" spans="1:11" ht="80" customHeight="1" x14ac:dyDescent="0.2">
      <c r="A126" s="121"/>
      <c r="B126" s="117"/>
      <c r="C126" s="51"/>
      <c r="D126" s="118" t="s">
        <v>2</v>
      </c>
      <c r="E126" s="119"/>
      <c r="F126" s="118" t="s">
        <v>2</v>
      </c>
      <c r="G126" s="119"/>
      <c r="H126" s="118" t="s">
        <v>2</v>
      </c>
      <c r="I126" s="119"/>
      <c r="J126" s="118" t="s">
        <v>2</v>
      </c>
      <c r="K126" s="118"/>
    </row>
    <row r="127" spans="1:11" ht="15" customHeight="1" x14ac:dyDescent="0.2">
      <c r="A127" s="121"/>
      <c r="B127" s="65"/>
      <c r="C127" s="51"/>
      <c r="D127" s="114" t="s">
        <v>5</v>
      </c>
      <c r="E127" s="115"/>
      <c r="F127" s="115"/>
      <c r="G127" s="115"/>
      <c r="H127" s="114" t="s">
        <v>6</v>
      </c>
      <c r="I127" s="115"/>
      <c r="J127" s="115"/>
      <c r="K127" s="116"/>
    </row>
    <row r="128" spans="1:11" ht="12" customHeight="1" x14ac:dyDescent="0.2">
      <c r="A128" s="121"/>
      <c r="B128" s="124" t="str">
        <f>'Beoordelen proefopdrachten'!B2</f>
        <v>Lichte tinten</v>
      </c>
      <c r="C128" s="51"/>
      <c r="D128" s="56" t="s">
        <v>3</v>
      </c>
      <c r="E128" s="22" t="s">
        <v>18</v>
      </c>
      <c r="F128" s="56" t="s">
        <v>4</v>
      </c>
      <c r="G128" s="57" t="s">
        <v>18</v>
      </c>
      <c r="H128" s="56" t="s">
        <v>3</v>
      </c>
      <c r="I128" s="22" t="s">
        <v>18</v>
      </c>
      <c r="J128" s="56" t="s">
        <v>4</v>
      </c>
      <c r="K128" s="22" t="s">
        <v>18</v>
      </c>
    </row>
    <row r="129" spans="1:11" ht="80" customHeight="1" x14ac:dyDescent="0.2">
      <c r="A129" s="121"/>
      <c r="B129" s="125"/>
      <c r="C129" s="51"/>
      <c r="D129" s="118" t="s">
        <v>2</v>
      </c>
      <c r="E129" s="119"/>
      <c r="F129" s="118" t="s">
        <v>2</v>
      </c>
      <c r="G129" s="119"/>
      <c r="H129" s="118" t="s">
        <v>2</v>
      </c>
      <c r="I129" s="119"/>
      <c r="J129" s="118" t="s">
        <v>2</v>
      </c>
      <c r="K129" s="118"/>
    </row>
    <row r="130" spans="1:11" ht="15" customHeight="1" x14ac:dyDescent="0.2">
      <c r="A130" s="121"/>
      <c r="B130" s="58"/>
      <c r="C130" s="51"/>
      <c r="D130" s="114" t="s">
        <v>5</v>
      </c>
      <c r="E130" s="115"/>
      <c r="F130" s="115"/>
      <c r="G130" s="115"/>
      <c r="H130" s="114" t="s">
        <v>6</v>
      </c>
      <c r="I130" s="115"/>
      <c r="J130" s="115"/>
      <c r="K130" s="116"/>
    </row>
    <row r="131" spans="1:11" ht="12" customHeight="1" x14ac:dyDescent="0.2">
      <c r="A131" s="121"/>
      <c r="B131" s="127" t="str">
        <f>'Beoordelen proefopdrachten'!B3</f>
        <v>Felle tinten</v>
      </c>
      <c r="C131" s="51"/>
      <c r="D131" s="56" t="s">
        <v>3</v>
      </c>
      <c r="E131" s="22" t="s">
        <v>18</v>
      </c>
      <c r="F131" s="56" t="s">
        <v>4</v>
      </c>
      <c r="G131" s="57" t="s">
        <v>18</v>
      </c>
      <c r="H131" s="56" t="s">
        <v>3</v>
      </c>
      <c r="I131" s="22" t="s">
        <v>18</v>
      </c>
      <c r="J131" s="56" t="s">
        <v>4</v>
      </c>
      <c r="K131" s="22" t="s">
        <v>18</v>
      </c>
    </row>
    <row r="132" spans="1:11" ht="80" customHeight="1" x14ac:dyDescent="0.2">
      <c r="A132" s="121"/>
      <c r="B132" s="128"/>
      <c r="C132" s="51"/>
      <c r="D132" s="118" t="s">
        <v>2</v>
      </c>
      <c r="E132" s="119"/>
      <c r="F132" s="118" t="s">
        <v>2</v>
      </c>
      <c r="G132" s="119"/>
      <c r="H132" s="118" t="s">
        <v>2</v>
      </c>
      <c r="I132" s="119"/>
      <c r="J132" s="118" t="s">
        <v>2</v>
      </c>
      <c r="K132" s="118"/>
    </row>
    <row r="133" spans="1:11" ht="15" customHeight="1" x14ac:dyDescent="0.2">
      <c r="A133" s="121"/>
      <c r="B133" s="58"/>
      <c r="C133" s="51"/>
      <c r="D133" s="114" t="s">
        <v>5</v>
      </c>
      <c r="E133" s="115"/>
      <c r="F133" s="115"/>
      <c r="G133" s="115"/>
      <c r="H133" s="114" t="s">
        <v>6</v>
      </c>
      <c r="I133" s="115"/>
      <c r="J133" s="115"/>
      <c r="K133" s="116"/>
    </row>
    <row r="134" spans="1:11" ht="12" customHeight="1" x14ac:dyDescent="0.2">
      <c r="A134" s="121"/>
      <c r="B134" s="117" t="str">
        <f>'Beoordelen proefopdrachten'!B4</f>
        <v>Teksten in kleur</v>
      </c>
      <c r="C134" s="51"/>
      <c r="D134" s="56" t="s">
        <v>3</v>
      </c>
      <c r="E134" s="22" t="s">
        <v>18</v>
      </c>
      <c r="F134" s="56" t="s">
        <v>4</v>
      </c>
      <c r="G134" s="57" t="s">
        <v>18</v>
      </c>
      <c r="H134" s="56" t="s">
        <v>3</v>
      </c>
      <c r="I134" s="22" t="s">
        <v>18</v>
      </c>
      <c r="J134" s="56" t="s">
        <v>4</v>
      </c>
      <c r="K134" s="22" t="s">
        <v>18</v>
      </c>
    </row>
    <row r="135" spans="1:11" ht="80" customHeight="1" x14ac:dyDescent="0.2">
      <c r="A135" s="123"/>
      <c r="B135" s="126"/>
      <c r="C135" s="51"/>
      <c r="D135" s="118" t="s">
        <v>2</v>
      </c>
      <c r="E135" s="119"/>
      <c r="F135" s="118" t="s">
        <v>2</v>
      </c>
      <c r="G135" s="119"/>
      <c r="H135" s="118" t="s">
        <v>2</v>
      </c>
      <c r="I135" s="119"/>
      <c r="J135" s="118" t="s">
        <v>2</v>
      </c>
      <c r="K135" s="118"/>
    </row>
    <row r="136" spans="1:11" ht="15" customHeight="1" x14ac:dyDescent="0.2">
      <c r="A136" s="120" t="str">
        <f>'Beoordelen proefopdrachten'!A5</f>
        <v>Logo</v>
      </c>
      <c r="B136" s="58"/>
      <c r="C136" s="51"/>
      <c r="D136" s="114" t="s">
        <v>5</v>
      </c>
      <c r="E136" s="115"/>
      <c r="F136" s="115"/>
      <c r="G136" s="115"/>
      <c r="H136" s="114" t="s">
        <v>6</v>
      </c>
      <c r="I136" s="115"/>
      <c r="J136" s="115"/>
      <c r="K136" s="116"/>
    </row>
    <row r="137" spans="1:11" ht="12" customHeight="1" x14ac:dyDescent="0.2">
      <c r="A137" s="121"/>
      <c r="B137" s="122" t="str">
        <f>'Beoordelen proefopdrachten'!B5</f>
        <v>Kleur/contrast</v>
      </c>
      <c r="C137" s="51"/>
      <c r="D137" s="56" t="s">
        <v>3</v>
      </c>
      <c r="E137" s="22" t="s">
        <v>18</v>
      </c>
      <c r="F137" s="56" t="s">
        <v>4</v>
      </c>
      <c r="G137" s="57" t="s">
        <v>18</v>
      </c>
      <c r="H137" s="56" t="s">
        <v>3</v>
      </c>
      <c r="I137" s="22" t="s">
        <v>18</v>
      </c>
      <c r="J137" s="56" t="s">
        <v>4</v>
      </c>
      <c r="K137" s="22" t="s">
        <v>18</v>
      </c>
    </row>
    <row r="138" spans="1:11" ht="80" customHeight="1" x14ac:dyDescent="0.2">
      <c r="A138" s="121"/>
      <c r="B138" s="117"/>
      <c r="C138" s="51"/>
      <c r="D138" s="118" t="s">
        <v>2</v>
      </c>
      <c r="E138" s="119"/>
      <c r="F138" s="118" t="s">
        <v>2</v>
      </c>
      <c r="G138" s="119"/>
      <c r="H138" s="118" t="s">
        <v>2</v>
      </c>
      <c r="I138" s="119"/>
      <c r="J138" s="118" t="s">
        <v>2</v>
      </c>
      <c r="K138" s="118"/>
    </row>
    <row r="139" spans="1:11" ht="15" customHeight="1" x14ac:dyDescent="0.2">
      <c r="A139" s="112" t="str">
        <f>'Beoordelen proefopdrachten'!A6</f>
        <v>Algemeen</v>
      </c>
      <c r="B139" s="65"/>
      <c r="C139" s="51"/>
      <c r="D139" s="114" t="s">
        <v>5</v>
      </c>
      <c r="E139" s="115"/>
      <c r="F139" s="115"/>
      <c r="G139" s="115"/>
      <c r="H139" s="114" t="s">
        <v>6</v>
      </c>
      <c r="I139" s="115"/>
      <c r="J139" s="115"/>
      <c r="K139" s="116"/>
    </row>
    <row r="140" spans="1:11" ht="12" customHeight="1" x14ac:dyDescent="0.2">
      <c r="A140" s="113"/>
      <c r="B140" s="117" t="str">
        <f>'Beoordelen proefopdrachten'!B6</f>
        <v>Strepen</v>
      </c>
      <c r="C140" s="51"/>
      <c r="D140" s="56" t="s">
        <v>3</v>
      </c>
      <c r="E140" s="22" t="s">
        <v>18</v>
      </c>
      <c r="F140" s="56" t="s">
        <v>4</v>
      </c>
      <c r="G140" s="22" t="s">
        <v>18</v>
      </c>
      <c r="H140" s="56" t="s">
        <v>3</v>
      </c>
      <c r="I140" s="22" t="s">
        <v>18</v>
      </c>
      <c r="J140" s="56" t="s">
        <v>4</v>
      </c>
      <c r="K140" s="22" t="s">
        <v>18</v>
      </c>
    </row>
    <row r="141" spans="1:11" ht="80" customHeight="1" x14ac:dyDescent="0.2">
      <c r="A141" s="113"/>
      <c r="B141" s="117"/>
      <c r="C141" s="51"/>
      <c r="D141" s="118" t="s">
        <v>2</v>
      </c>
      <c r="E141" s="119"/>
      <c r="F141" s="118" t="s">
        <v>2</v>
      </c>
      <c r="G141" s="119"/>
      <c r="H141" s="118" t="s">
        <v>2</v>
      </c>
      <c r="I141" s="119"/>
      <c r="J141" s="118" t="s">
        <v>2</v>
      </c>
      <c r="K141" s="118"/>
    </row>
    <row r="142" spans="1:11" ht="15" customHeight="1" x14ac:dyDescent="0.2">
      <c r="A142" s="113"/>
      <c r="B142" s="61"/>
      <c r="C142" s="51"/>
      <c r="D142" s="114" t="s">
        <v>5</v>
      </c>
      <c r="E142" s="115"/>
      <c r="F142" s="115"/>
      <c r="G142" s="115"/>
      <c r="H142" s="114" t="s">
        <v>6</v>
      </c>
      <c r="I142" s="115"/>
      <c r="J142" s="115"/>
      <c r="K142" s="116"/>
    </row>
    <row r="143" spans="1:11" ht="12" customHeight="1" x14ac:dyDescent="0.2">
      <c r="A143" s="113"/>
      <c r="B143" s="117" t="str">
        <f>'Beoordelen proefopdrachten'!B7</f>
        <v>Recht</v>
      </c>
      <c r="C143" s="51"/>
      <c r="D143" s="56" t="s">
        <v>3</v>
      </c>
      <c r="E143" s="22" t="s">
        <v>18</v>
      </c>
      <c r="F143" s="56" t="s">
        <v>4</v>
      </c>
      <c r="G143" s="57" t="s">
        <v>18</v>
      </c>
      <c r="H143" s="56" t="s">
        <v>3</v>
      </c>
      <c r="I143" s="22" t="s">
        <v>18</v>
      </c>
      <c r="J143" s="56" t="s">
        <v>4</v>
      </c>
      <c r="K143" s="22" t="s">
        <v>18</v>
      </c>
    </row>
    <row r="144" spans="1:11" ht="80" customHeight="1" x14ac:dyDescent="0.2">
      <c r="A144" s="113"/>
      <c r="B144" s="117"/>
      <c r="C144" s="51"/>
      <c r="D144" s="118" t="s">
        <v>2</v>
      </c>
      <c r="E144" s="119"/>
      <c r="F144" s="118" t="s">
        <v>2</v>
      </c>
      <c r="G144" s="119"/>
      <c r="H144" s="118" t="s">
        <v>2</v>
      </c>
      <c r="I144" s="119"/>
      <c r="J144" s="118" t="s">
        <v>2</v>
      </c>
      <c r="K144" s="118"/>
    </row>
    <row r="145" spans="1:11" ht="19" customHeight="1" x14ac:dyDescent="0.2">
      <c r="A145" s="72"/>
      <c r="B145" s="82"/>
      <c r="D145" s="80"/>
      <c r="E145" s="70"/>
      <c r="F145" s="70"/>
      <c r="G145" s="70"/>
      <c r="H145" s="70"/>
      <c r="I145" s="70"/>
      <c r="J145" s="70"/>
      <c r="K145" s="81"/>
    </row>
  </sheetData>
  <sheetProtection algorithmName="SHA-512" hashValue="yc++Fi4lNMAjU2mRMn5gVlb4z1IGuCfkBjAPOIvVnnFDNwJFhn8F2Kq7g6eGGMHk4zqyb0b2AoRIeAAWOE4iyw==" saltValue="Lqd76r4ty+wfrjvfOa7dCg==" spinCount="100000" sheet="1" objects="1" scenarios="1"/>
  <mergeCells count="292">
    <mergeCell ref="A4:A15"/>
    <mergeCell ref="B5:B6"/>
    <mergeCell ref="B14:B15"/>
    <mergeCell ref="A16:A18"/>
    <mergeCell ref="B17:B18"/>
    <mergeCell ref="A19:A24"/>
    <mergeCell ref="D4:G4"/>
    <mergeCell ref="D6:E6"/>
    <mergeCell ref="D7:G7"/>
    <mergeCell ref="D9:E9"/>
    <mergeCell ref="D22:G22"/>
    <mergeCell ref="B20:B21"/>
    <mergeCell ref="B23:B24"/>
    <mergeCell ref="F14:K15"/>
    <mergeCell ref="F17:K18"/>
    <mergeCell ref="F20:K21"/>
    <mergeCell ref="F23:K24"/>
    <mergeCell ref="D45:E45"/>
    <mergeCell ref="F45:G45"/>
    <mergeCell ref="D40:G40"/>
    <mergeCell ref="D42:E42"/>
    <mergeCell ref="F42:G42"/>
    <mergeCell ref="H22:K22"/>
    <mergeCell ref="H28:K28"/>
    <mergeCell ref="D1:K1"/>
    <mergeCell ref="H4:K4"/>
    <mergeCell ref="D30:E30"/>
    <mergeCell ref="F30:G30"/>
    <mergeCell ref="D28:G28"/>
    <mergeCell ref="D10:G10"/>
    <mergeCell ref="D15:E15"/>
    <mergeCell ref="D19:G19"/>
    <mergeCell ref="D16:G16"/>
    <mergeCell ref="D18:E18"/>
    <mergeCell ref="H16:K16"/>
    <mergeCell ref="D12:E12"/>
    <mergeCell ref="D13:G13"/>
    <mergeCell ref="H13:K13"/>
    <mergeCell ref="D24:E24"/>
    <mergeCell ref="D21:E21"/>
    <mergeCell ref="H7:K7"/>
    <mergeCell ref="B8:B9"/>
    <mergeCell ref="H10:K10"/>
    <mergeCell ref="B11:B12"/>
    <mergeCell ref="F5:K6"/>
    <mergeCell ref="F8:K9"/>
    <mergeCell ref="F11:K12"/>
    <mergeCell ref="H19:K19"/>
    <mergeCell ref="D31:G31"/>
    <mergeCell ref="D39:E39"/>
    <mergeCell ref="F39:G39"/>
    <mergeCell ref="A28:A39"/>
    <mergeCell ref="B29:B30"/>
    <mergeCell ref="B38:B39"/>
    <mergeCell ref="H31:K31"/>
    <mergeCell ref="B32:B33"/>
    <mergeCell ref="H34:K34"/>
    <mergeCell ref="B35:B36"/>
    <mergeCell ref="H37:K37"/>
    <mergeCell ref="D36:E36"/>
    <mergeCell ref="F36:G36"/>
    <mergeCell ref="D37:G37"/>
    <mergeCell ref="D33:E33"/>
    <mergeCell ref="F33:G33"/>
    <mergeCell ref="D34:G34"/>
    <mergeCell ref="D63:E63"/>
    <mergeCell ref="F63:G63"/>
    <mergeCell ref="D60:E60"/>
    <mergeCell ref="F60:G60"/>
    <mergeCell ref="D61:G61"/>
    <mergeCell ref="D57:E57"/>
    <mergeCell ref="F57:G57"/>
    <mergeCell ref="A40:A42"/>
    <mergeCell ref="H40:K40"/>
    <mergeCell ref="B41:B42"/>
    <mergeCell ref="A43:A49"/>
    <mergeCell ref="H43:K43"/>
    <mergeCell ref="B44:B45"/>
    <mergeCell ref="D46:G46"/>
    <mergeCell ref="H46:K46"/>
    <mergeCell ref="B47:B48"/>
    <mergeCell ref="D48:E48"/>
    <mergeCell ref="F48:G48"/>
    <mergeCell ref="D58:G58"/>
    <mergeCell ref="D52:G52"/>
    <mergeCell ref="D54:E54"/>
    <mergeCell ref="F54:G54"/>
    <mergeCell ref="D55:G55"/>
    <mergeCell ref="D43:G43"/>
    <mergeCell ref="D70:G70"/>
    <mergeCell ref="D72:E72"/>
    <mergeCell ref="F72:G72"/>
    <mergeCell ref="D64:G64"/>
    <mergeCell ref="D66:E66"/>
    <mergeCell ref="F66:G66"/>
    <mergeCell ref="B71:B72"/>
    <mergeCell ref="A52:A63"/>
    <mergeCell ref="H52:K52"/>
    <mergeCell ref="B53:B54"/>
    <mergeCell ref="H54:I54"/>
    <mergeCell ref="J54:K54"/>
    <mergeCell ref="H55:K55"/>
    <mergeCell ref="B56:B57"/>
    <mergeCell ref="H57:I57"/>
    <mergeCell ref="J57:K57"/>
    <mergeCell ref="H58:K58"/>
    <mergeCell ref="B59:B60"/>
    <mergeCell ref="H60:I60"/>
    <mergeCell ref="J60:K60"/>
    <mergeCell ref="H61:K61"/>
    <mergeCell ref="B62:B63"/>
    <mergeCell ref="H63:I63"/>
    <mergeCell ref="J63:K63"/>
    <mergeCell ref="H82:K82"/>
    <mergeCell ref="B83:B84"/>
    <mergeCell ref="D84:E84"/>
    <mergeCell ref="F84:G84"/>
    <mergeCell ref="H84:I84"/>
    <mergeCell ref="J84:K84"/>
    <mergeCell ref="D85:G85"/>
    <mergeCell ref="H85:K85"/>
    <mergeCell ref="A64:A66"/>
    <mergeCell ref="H64:K64"/>
    <mergeCell ref="B65:B66"/>
    <mergeCell ref="H66:I66"/>
    <mergeCell ref="J66:K66"/>
    <mergeCell ref="A67:A72"/>
    <mergeCell ref="H67:K67"/>
    <mergeCell ref="B68:B69"/>
    <mergeCell ref="H69:I69"/>
    <mergeCell ref="J69:K69"/>
    <mergeCell ref="H70:K70"/>
    <mergeCell ref="H72:I72"/>
    <mergeCell ref="J72:K72"/>
    <mergeCell ref="D67:G67"/>
    <mergeCell ref="D69:E69"/>
    <mergeCell ref="F69:G69"/>
    <mergeCell ref="A88:A90"/>
    <mergeCell ref="D88:G88"/>
    <mergeCell ref="H88:K88"/>
    <mergeCell ref="B89:B90"/>
    <mergeCell ref="D90:E90"/>
    <mergeCell ref="F90:G90"/>
    <mergeCell ref="H90:I90"/>
    <mergeCell ref="J90:K90"/>
    <mergeCell ref="A76:A87"/>
    <mergeCell ref="D76:G76"/>
    <mergeCell ref="H76:K76"/>
    <mergeCell ref="B77:B78"/>
    <mergeCell ref="D78:E78"/>
    <mergeCell ref="F78:G78"/>
    <mergeCell ref="H78:I78"/>
    <mergeCell ref="J78:K78"/>
    <mergeCell ref="D79:G79"/>
    <mergeCell ref="H79:K79"/>
    <mergeCell ref="B80:B81"/>
    <mergeCell ref="D81:E81"/>
    <mergeCell ref="F81:G81"/>
    <mergeCell ref="H81:I81"/>
    <mergeCell ref="J81:K81"/>
    <mergeCell ref="D82:G82"/>
    <mergeCell ref="H105:I105"/>
    <mergeCell ref="J105:K105"/>
    <mergeCell ref="D106:G106"/>
    <mergeCell ref="H106:K106"/>
    <mergeCell ref="B107:B108"/>
    <mergeCell ref="B86:B87"/>
    <mergeCell ref="D87:E87"/>
    <mergeCell ref="F87:G87"/>
    <mergeCell ref="H87:I87"/>
    <mergeCell ref="J87:K87"/>
    <mergeCell ref="A91:A96"/>
    <mergeCell ref="D91:G91"/>
    <mergeCell ref="H91:K91"/>
    <mergeCell ref="B92:B93"/>
    <mergeCell ref="D93:E93"/>
    <mergeCell ref="F93:G93"/>
    <mergeCell ref="H93:I93"/>
    <mergeCell ref="J93:K93"/>
    <mergeCell ref="D94:G94"/>
    <mergeCell ref="H94:K94"/>
    <mergeCell ref="B95:B96"/>
    <mergeCell ref="D96:E96"/>
    <mergeCell ref="F96:G96"/>
    <mergeCell ref="H96:I96"/>
    <mergeCell ref="J96:K96"/>
    <mergeCell ref="A100:A111"/>
    <mergeCell ref="D100:G100"/>
    <mergeCell ref="H100:K100"/>
    <mergeCell ref="B101:B102"/>
    <mergeCell ref="D102:E102"/>
    <mergeCell ref="F102:G102"/>
    <mergeCell ref="H102:I102"/>
    <mergeCell ref="J102:K102"/>
    <mergeCell ref="D103:G103"/>
    <mergeCell ref="H103:K103"/>
    <mergeCell ref="B104:B105"/>
    <mergeCell ref="D108:E108"/>
    <mergeCell ref="F108:G108"/>
    <mergeCell ref="H108:I108"/>
    <mergeCell ref="J108:K108"/>
    <mergeCell ref="B110:B111"/>
    <mergeCell ref="D111:E111"/>
    <mergeCell ref="F111:G111"/>
    <mergeCell ref="H111:I111"/>
    <mergeCell ref="J111:K111"/>
    <mergeCell ref="D109:G109"/>
    <mergeCell ref="H109:K109"/>
    <mergeCell ref="D105:E105"/>
    <mergeCell ref="F105:G105"/>
    <mergeCell ref="H130:K130"/>
    <mergeCell ref="B131:B132"/>
    <mergeCell ref="A112:A114"/>
    <mergeCell ref="D112:G112"/>
    <mergeCell ref="H112:K112"/>
    <mergeCell ref="B113:B114"/>
    <mergeCell ref="D114:E114"/>
    <mergeCell ref="F114:G114"/>
    <mergeCell ref="H114:I114"/>
    <mergeCell ref="J114:K114"/>
    <mergeCell ref="H135:I135"/>
    <mergeCell ref="J135:K135"/>
    <mergeCell ref="D133:G133"/>
    <mergeCell ref="H133:K133"/>
    <mergeCell ref="A115:A120"/>
    <mergeCell ref="D115:G115"/>
    <mergeCell ref="H115:K115"/>
    <mergeCell ref="B116:B117"/>
    <mergeCell ref="D117:E117"/>
    <mergeCell ref="F117:G117"/>
    <mergeCell ref="H117:I117"/>
    <mergeCell ref="J117:K117"/>
    <mergeCell ref="D118:G118"/>
    <mergeCell ref="H118:K118"/>
    <mergeCell ref="B119:B120"/>
    <mergeCell ref="D120:E120"/>
    <mergeCell ref="F120:G120"/>
    <mergeCell ref="H120:I120"/>
    <mergeCell ref="J120:K120"/>
    <mergeCell ref="D129:E129"/>
    <mergeCell ref="F129:G129"/>
    <mergeCell ref="H129:I129"/>
    <mergeCell ref="J129:K129"/>
    <mergeCell ref="D130:G130"/>
    <mergeCell ref="H136:K136"/>
    <mergeCell ref="B137:B138"/>
    <mergeCell ref="D138:E138"/>
    <mergeCell ref="F138:G138"/>
    <mergeCell ref="H138:I138"/>
    <mergeCell ref="J138:K138"/>
    <mergeCell ref="A124:A135"/>
    <mergeCell ref="D124:G124"/>
    <mergeCell ref="H124:K124"/>
    <mergeCell ref="B125:B126"/>
    <mergeCell ref="D126:E126"/>
    <mergeCell ref="F126:G126"/>
    <mergeCell ref="H126:I126"/>
    <mergeCell ref="J126:K126"/>
    <mergeCell ref="D127:G127"/>
    <mergeCell ref="H127:K127"/>
    <mergeCell ref="B128:B129"/>
    <mergeCell ref="D132:E132"/>
    <mergeCell ref="F132:G132"/>
    <mergeCell ref="H132:I132"/>
    <mergeCell ref="J132:K132"/>
    <mergeCell ref="B134:B135"/>
    <mergeCell ref="D135:E135"/>
    <mergeCell ref="F135:G135"/>
    <mergeCell ref="H29:K30"/>
    <mergeCell ref="H32:K33"/>
    <mergeCell ref="H35:K36"/>
    <mergeCell ref="H38:K39"/>
    <mergeCell ref="H41:K42"/>
    <mergeCell ref="H44:K45"/>
    <mergeCell ref="H47:K48"/>
    <mergeCell ref="A139:A144"/>
    <mergeCell ref="D139:G139"/>
    <mergeCell ref="H139:K139"/>
    <mergeCell ref="B140:B141"/>
    <mergeCell ref="D141:E141"/>
    <mergeCell ref="F141:G141"/>
    <mergeCell ref="H141:I141"/>
    <mergeCell ref="J141:K141"/>
    <mergeCell ref="D142:G142"/>
    <mergeCell ref="H142:K142"/>
    <mergeCell ref="B143:B144"/>
    <mergeCell ref="D144:E144"/>
    <mergeCell ref="F144:G144"/>
    <mergeCell ref="H144:I144"/>
    <mergeCell ref="J144:K144"/>
    <mergeCell ref="A136:A138"/>
    <mergeCell ref="D136:G136"/>
  </mergeCells>
  <conditionalFormatting sqref="D6">
    <cfRule type="containsText" dxfId="503" priority="133" operator="containsText" text="onvoldoende">
      <formula>NOT(ISERROR(SEARCH("onvoldoende",D6)))</formula>
    </cfRule>
  </conditionalFormatting>
  <conditionalFormatting sqref="D24">
    <cfRule type="containsText" dxfId="502" priority="128" operator="containsText" text="onvoldoende">
      <formula>NOT(ISERROR(SEARCH("onvoldoende",D24)))</formula>
    </cfRule>
  </conditionalFormatting>
  <conditionalFormatting sqref="D18">
    <cfRule type="containsText" dxfId="501" priority="129" operator="containsText" text="onvoldoende">
      <formula>NOT(ISERROR(SEARCH("onvoldoende",D18)))</formula>
    </cfRule>
  </conditionalFormatting>
  <conditionalFormatting sqref="D15">
    <cfRule type="containsText" dxfId="500" priority="130" operator="containsText" text="onvoldoende">
      <formula>NOT(ISERROR(SEARCH("onvoldoende",D15)))</formula>
    </cfRule>
  </conditionalFormatting>
  <conditionalFormatting sqref="D9">
    <cfRule type="containsText" dxfId="499" priority="132" operator="containsText" text="onvoldoende">
      <formula>NOT(ISERROR(SEARCH("onvoldoende",D9)))</formula>
    </cfRule>
  </conditionalFormatting>
  <conditionalFormatting sqref="D12">
    <cfRule type="containsText" dxfId="498" priority="131" operator="containsText" text="onvoldoende">
      <formula>NOT(ISERROR(SEARCH("onvoldoende",D12)))</formula>
    </cfRule>
  </conditionalFormatting>
  <conditionalFormatting sqref="F33">
    <cfRule type="containsText" dxfId="497" priority="124" operator="containsText" text="onvoldoende">
      <formula>NOT(ISERROR(SEARCH("onvoldoende",F33)))</formula>
    </cfRule>
  </conditionalFormatting>
  <conditionalFormatting sqref="D33">
    <cfRule type="containsText" dxfId="496" priority="123" operator="containsText" text="onvoldoende">
      <formula>NOT(ISERROR(SEARCH("onvoldoende",D33)))</formula>
    </cfRule>
  </conditionalFormatting>
  <conditionalFormatting sqref="F30">
    <cfRule type="containsText" dxfId="495" priority="126" operator="containsText" text="onvoldoende">
      <formula>NOT(ISERROR(SEARCH("onvoldoende",F30)))</formula>
    </cfRule>
  </conditionalFormatting>
  <conditionalFormatting sqref="D30">
    <cfRule type="containsText" dxfId="494" priority="125" operator="containsText" text="onvoldoende">
      <formula>NOT(ISERROR(SEARCH("onvoldoende",D30)))</formula>
    </cfRule>
  </conditionalFormatting>
  <conditionalFormatting sqref="D21">
    <cfRule type="containsText" dxfId="493" priority="127" operator="containsText" text="onvoldoende">
      <formula>NOT(ISERROR(SEARCH("onvoldoende",D21)))</formula>
    </cfRule>
  </conditionalFormatting>
  <conditionalFormatting sqref="F39">
    <cfRule type="containsText" dxfId="492" priority="120" operator="containsText" text="onvoldoende">
      <formula>NOT(ISERROR(SEARCH("onvoldoende",F39)))</formula>
    </cfRule>
  </conditionalFormatting>
  <conditionalFormatting sqref="D39">
    <cfRule type="containsText" dxfId="491" priority="119" operator="containsText" text="onvoldoende">
      <formula>NOT(ISERROR(SEARCH("onvoldoende",D39)))</formula>
    </cfRule>
  </conditionalFormatting>
  <conditionalFormatting sqref="F42">
    <cfRule type="containsText" dxfId="490" priority="118" operator="containsText" text="onvoldoende">
      <formula>NOT(ISERROR(SEARCH("onvoldoende",F42)))</formula>
    </cfRule>
  </conditionalFormatting>
  <conditionalFormatting sqref="D42">
    <cfRule type="containsText" dxfId="489" priority="117" operator="containsText" text="onvoldoende">
      <formula>NOT(ISERROR(SEARCH("onvoldoende",D42)))</formula>
    </cfRule>
  </conditionalFormatting>
  <conditionalFormatting sqref="F48">
    <cfRule type="containsText" dxfId="488" priority="116" operator="containsText" text="onvoldoende">
      <formula>NOT(ISERROR(SEARCH("onvoldoende",F48)))</formula>
    </cfRule>
  </conditionalFormatting>
  <conditionalFormatting sqref="D48">
    <cfRule type="containsText" dxfId="487" priority="115" operator="containsText" text="onvoldoende">
      <formula>NOT(ISERROR(SEARCH("onvoldoende",D48)))</formula>
    </cfRule>
  </conditionalFormatting>
  <conditionalFormatting sqref="F45">
    <cfRule type="containsText" dxfId="486" priority="114" operator="containsText" text="onvoldoende">
      <formula>NOT(ISERROR(SEARCH("onvoldoende",F45)))</formula>
    </cfRule>
  </conditionalFormatting>
  <conditionalFormatting sqref="D45">
    <cfRule type="containsText" dxfId="485" priority="113" operator="containsText" text="onvoldoende">
      <formula>NOT(ISERROR(SEARCH("onvoldoende",D45)))</formula>
    </cfRule>
  </conditionalFormatting>
  <conditionalFormatting sqref="F63">
    <cfRule type="containsText" dxfId="484" priority="100" operator="containsText" text="onvoldoende">
      <formula>NOT(ISERROR(SEARCH("onvoldoende",F63)))</formula>
    </cfRule>
  </conditionalFormatting>
  <conditionalFormatting sqref="D63">
    <cfRule type="containsText" dxfId="483" priority="99" operator="containsText" text="onvoldoende">
      <formula>NOT(ISERROR(SEARCH("onvoldoende",D63)))</formula>
    </cfRule>
  </conditionalFormatting>
  <conditionalFormatting sqref="J63">
    <cfRule type="containsText" dxfId="482" priority="98" operator="containsText" text="onvoldoende">
      <formula>NOT(ISERROR(SEARCH("onvoldoende",J63)))</formula>
    </cfRule>
  </conditionalFormatting>
  <conditionalFormatting sqref="H63">
    <cfRule type="containsText" dxfId="481" priority="97" operator="containsText" text="onvoldoende">
      <formula>NOT(ISERROR(SEARCH("onvoldoende",H63)))</formula>
    </cfRule>
  </conditionalFormatting>
  <conditionalFormatting sqref="F66">
    <cfRule type="containsText" dxfId="480" priority="96" operator="containsText" text="onvoldoende">
      <formula>NOT(ISERROR(SEARCH("onvoldoende",F66)))</formula>
    </cfRule>
  </conditionalFormatting>
  <conditionalFormatting sqref="D66">
    <cfRule type="containsText" dxfId="479" priority="95" operator="containsText" text="onvoldoende">
      <formula>NOT(ISERROR(SEARCH("onvoldoende",D66)))</formula>
    </cfRule>
  </conditionalFormatting>
  <conditionalFormatting sqref="J66">
    <cfRule type="containsText" dxfId="478" priority="94" operator="containsText" text="onvoldoende">
      <formula>NOT(ISERROR(SEARCH("onvoldoende",J66)))</formula>
    </cfRule>
  </conditionalFormatting>
  <conditionalFormatting sqref="H66">
    <cfRule type="containsText" dxfId="477" priority="93" operator="containsText" text="onvoldoende">
      <formula>NOT(ISERROR(SEARCH("onvoldoende",H66)))</formula>
    </cfRule>
  </conditionalFormatting>
  <conditionalFormatting sqref="J72">
    <cfRule type="containsText" dxfId="476" priority="90" operator="containsText" text="onvoldoende">
      <formula>NOT(ISERROR(SEARCH("onvoldoende",J72)))</formula>
    </cfRule>
  </conditionalFormatting>
  <conditionalFormatting sqref="H72">
    <cfRule type="containsText" dxfId="475" priority="89" operator="containsText" text="onvoldoende">
      <formula>NOT(ISERROR(SEARCH("onvoldoende",H72)))</formula>
    </cfRule>
  </conditionalFormatting>
  <conditionalFormatting sqref="J60">
    <cfRule type="containsText" dxfId="474" priority="102" operator="containsText" text="onvoldoende">
      <formula>NOT(ISERROR(SEARCH("onvoldoende",J60)))</formula>
    </cfRule>
  </conditionalFormatting>
  <conditionalFormatting sqref="H60">
    <cfRule type="containsText" dxfId="473" priority="101" operator="containsText" text="onvoldoende">
      <formula>NOT(ISERROR(SEARCH("onvoldoende",H60)))</formula>
    </cfRule>
  </conditionalFormatting>
  <conditionalFormatting sqref="F60">
    <cfRule type="containsText" dxfId="472" priority="104" operator="containsText" text="onvoldoende">
      <formula>NOT(ISERROR(SEARCH("onvoldoende",F60)))</formula>
    </cfRule>
  </conditionalFormatting>
  <conditionalFormatting sqref="D60">
    <cfRule type="containsText" dxfId="471" priority="103" operator="containsText" text="onvoldoende">
      <formula>NOT(ISERROR(SEARCH("onvoldoende",D60)))</formula>
    </cfRule>
  </conditionalFormatting>
  <conditionalFormatting sqref="F54">
    <cfRule type="containsText" dxfId="470" priority="112" operator="containsText" text="onvoldoende">
      <formula>NOT(ISERROR(SEARCH("onvoldoende",F54)))</formula>
    </cfRule>
  </conditionalFormatting>
  <conditionalFormatting sqref="D54">
    <cfRule type="containsText" dxfId="469" priority="111" operator="containsText" text="onvoldoende">
      <formula>NOT(ISERROR(SEARCH("onvoldoende",D54)))</formula>
    </cfRule>
  </conditionalFormatting>
  <conditionalFormatting sqref="J54">
    <cfRule type="containsText" dxfId="468" priority="110" operator="containsText" text="onvoldoende">
      <formula>NOT(ISERROR(SEARCH("onvoldoende",J54)))</formula>
    </cfRule>
  </conditionalFormatting>
  <conditionalFormatting sqref="H54">
    <cfRule type="containsText" dxfId="467" priority="109" operator="containsText" text="onvoldoende">
      <formula>NOT(ISERROR(SEARCH("onvoldoende",H54)))</formula>
    </cfRule>
  </conditionalFormatting>
  <conditionalFormatting sqref="F57">
    <cfRule type="containsText" dxfId="466" priority="108" operator="containsText" text="onvoldoende">
      <formula>NOT(ISERROR(SEARCH("onvoldoende",F57)))</formula>
    </cfRule>
  </conditionalFormatting>
  <conditionalFormatting sqref="D57">
    <cfRule type="containsText" dxfId="465" priority="107" operator="containsText" text="onvoldoende">
      <formula>NOT(ISERROR(SEARCH("onvoldoende",D57)))</formula>
    </cfRule>
  </conditionalFormatting>
  <conditionalFormatting sqref="J57">
    <cfRule type="containsText" dxfId="464" priority="106" operator="containsText" text="onvoldoende">
      <formula>NOT(ISERROR(SEARCH("onvoldoende",J57)))</formula>
    </cfRule>
  </conditionalFormatting>
  <conditionalFormatting sqref="H57">
    <cfRule type="containsText" dxfId="463" priority="105" operator="containsText" text="onvoldoende">
      <formula>NOT(ISERROR(SEARCH("onvoldoende",H57)))</formula>
    </cfRule>
  </conditionalFormatting>
  <conditionalFormatting sqref="F72">
    <cfRule type="containsText" dxfId="462" priority="92" operator="containsText" text="onvoldoende">
      <formula>NOT(ISERROR(SEARCH("onvoldoende",F72)))</formula>
    </cfRule>
  </conditionalFormatting>
  <conditionalFormatting sqref="D72">
    <cfRule type="containsText" dxfId="461" priority="91" operator="containsText" text="onvoldoende">
      <formula>NOT(ISERROR(SEARCH("onvoldoende",D72)))</formula>
    </cfRule>
  </conditionalFormatting>
  <conditionalFormatting sqref="J69">
    <cfRule type="containsText" dxfId="460" priority="88" operator="containsText" text="onvoldoende">
      <formula>NOT(ISERROR(SEARCH("onvoldoende",J69)))</formula>
    </cfRule>
  </conditionalFormatting>
  <conditionalFormatting sqref="H69">
    <cfRule type="containsText" dxfId="459" priority="87" operator="containsText" text="onvoldoende">
      <formula>NOT(ISERROR(SEARCH("onvoldoende",H69)))</formula>
    </cfRule>
  </conditionalFormatting>
  <conditionalFormatting sqref="F69">
    <cfRule type="containsText" dxfId="458" priority="86" operator="containsText" text="onvoldoende">
      <formula>NOT(ISERROR(SEARCH("onvoldoende",F69)))</formula>
    </cfRule>
  </conditionalFormatting>
  <conditionalFormatting sqref="D69">
    <cfRule type="containsText" dxfId="457" priority="85" operator="containsText" text="onvoldoende">
      <formula>NOT(ISERROR(SEARCH("onvoldoende",D69)))</formula>
    </cfRule>
  </conditionalFormatting>
  <conditionalFormatting sqref="F36">
    <cfRule type="containsText" dxfId="456" priority="122" operator="containsText" text="onvoldoende">
      <formula>NOT(ISERROR(SEARCH("onvoldoende",F36)))</formula>
    </cfRule>
  </conditionalFormatting>
  <conditionalFormatting sqref="D36">
    <cfRule type="containsText" dxfId="455" priority="121" operator="containsText" text="onvoldoende">
      <formula>NOT(ISERROR(SEARCH("onvoldoende",D36)))</formula>
    </cfRule>
  </conditionalFormatting>
  <conditionalFormatting sqref="F87">
    <cfRule type="containsText" dxfId="454" priority="72" operator="containsText" text="onvoldoende">
      <formula>NOT(ISERROR(SEARCH("onvoldoende",F87)))</formula>
    </cfRule>
  </conditionalFormatting>
  <conditionalFormatting sqref="D87">
    <cfRule type="containsText" dxfId="453" priority="71" operator="containsText" text="onvoldoende">
      <formula>NOT(ISERROR(SEARCH("onvoldoende",D87)))</formula>
    </cfRule>
  </conditionalFormatting>
  <conditionalFormatting sqref="J87">
    <cfRule type="containsText" dxfId="452" priority="70" operator="containsText" text="onvoldoende">
      <formula>NOT(ISERROR(SEARCH("onvoldoende",J87)))</formula>
    </cfRule>
  </conditionalFormatting>
  <conditionalFormatting sqref="H87">
    <cfRule type="containsText" dxfId="451" priority="69" operator="containsText" text="onvoldoende">
      <formula>NOT(ISERROR(SEARCH("onvoldoende",H87)))</formula>
    </cfRule>
  </conditionalFormatting>
  <conditionalFormatting sqref="F90">
    <cfRule type="containsText" dxfId="450" priority="68" operator="containsText" text="onvoldoende">
      <formula>NOT(ISERROR(SEARCH("onvoldoende",F90)))</formula>
    </cfRule>
  </conditionalFormatting>
  <conditionalFormatting sqref="D90">
    <cfRule type="containsText" dxfId="449" priority="67" operator="containsText" text="onvoldoende">
      <formula>NOT(ISERROR(SEARCH("onvoldoende",D90)))</formula>
    </cfRule>
  </conditionalFormatting>
  <conditionalFormatting sqref="J90">
    <cfRule type="containsText" dxfId="448" priority="66" operator="containsText" text="onvoldoende">
      <formula>NOT(ISERROR(SEARCH("onvoldoende",J90)))</formula>
    </cfRule>
  </conditionalFormatting>
  <conditionalFormatting sqref="H90">
    <cfRule type="containsText" dxfId="447" priority="65" operator="containsText" text="onvoldoende">
      <formula>NOT(ISERROR(SEARCH("onvoldoende",H90)))</formula>
    </cfRule>
  </conditionalFormatting>
  <conditionalFormatting sqref="J96">
    <cfRule type="containsText" dxfId="446" priority="62" operator="containsText" text="onvoldoende">
      <formula>NOT(ISERROR(SEARCH("onvoldoende",J96)))</formula>
    </cfRule>
  </conditionalFormatting>
  <conditionalFormatting sqref="H96">
    <cfRule type="containsText" dxfId="445" priority="61" operator="containsText" text="onvoldoende">
      <formula>NOT(ISERROR(SEARCH("onvoldoende",H96)))</formula>
    </cfRule>
  </conditionalFormatting>
  <conditionalFormatting sqref="J84">
    <cfRule type="containsText" dxfId="444" priority="74" operator="containsText" text="onvoldoende">
      <formula>NOT(ISERROR(SEARCH("onvoldoende",J84)))</formula>
    </cfRule>
  </conditionalFormatting>
  <conditionalFormatting sqref="H84">
    <cfRule type="containsText" dxfId="443" priority="73" operator="containsText" text="onvoldoende">
      <formula>NOT(ISERROR(SEARCH("onvoldoende",H84)))</formula>
    </cfRule>
  </conditionalFormatting>
  <conditionalFormatting sqref="F84">
    <cfRule type="containsText" dxfId="442" priority="76" operator="containsText" text="onvoldoende">
      <formula>NOT(ISERROR(SEARCH("onvoldoende",F84)))</formula>
    </cfRule>
  </conditionalFormatting>
  <conditionalFormatting sqref="D84">
    <cfRule type="containsText" dxfId="441" priority="75" operator="containsText" text="onvoldoende">
      <formula>NOT(ISERROR(SEARCH("onvoldoende",D84)))</formula>
    </cfRule>
  </conditionalFormatting>
  <conditionalFormatting sqref="F78">
    <cfRule type="containsText" dxfId="440" priority="84" operator="containsText" text="onvoldoende">
      <formula>NOT(ISERROR(SEARCH("onvoldoende",F78)))</formula>
    </cfRule>
  </conditionalFormatting>
  <conditionalFormatting sqref="D78">
    <cfRule type="containsText" dxfId="439" priority="83" operator="containsText" text="onvoldoende">
      <formula>NOT(ISERROR(SEARCH("onvoldoende",D78)))</formula>
    </cfRule>
  </conditionalFormatting>
  <conditionalFormatting sqref="J78">
    <cfRule type="containsText" dxfId="438" priority="82" operator="containsText" text="onvoldoende">
      <formula>NOT(ISERROR(SEARCH("onvoldoende",J78)))</formula>
    </cfRule>
  </conditionalFormatting>
  <conditionalFormatting sqref="H78">
    <cfRule type="containsText" dxfId="437" priority="81" operator="containsText" text="onvoldoende">
      <formula>NOT(ISERROR(SEARCH("onvoldoende",H78)))</formula>
    </cfRule>
  </conditionalFormatting>
  <conditionalFormatting sqref="F81">
    <cfRule type="containsText" dxfId="436" priority="80" operator="containsText" text="onvoldoende">
      <formula>NOT(ISERROR(SEARCH("onvoldoende",F81)))</formula>
    </cfRule>
  </conditionalFormatting>
  <conditionalFormatting sqref="D81">
    <cfRule type="containsText" dxfId="435" priority="79" operator="containsText" text="onvoldoende">
      <formula>NOT(ISERROR(SEARCH("onvoldoende",D81)))</formula>
    </cfRule>
  </conditionalFormatting>
  <conditionalFormatting sqref="J81">
    <cfRule type="containsText" dxfId="434" priority="78" operator="containsText" text="onvoldoende">
      <formula>NOT(ISERROR(SEARCH("onvoldoende",J81)))</formula>
    </cfRule>
  </conditionalFormatting>
  <conditionalFormatting sqref="H81">
    <cfRule type="containsText" dxfId="433" priority="77" operator="containsText" text="onvoldoende">
      <formula>NOT(ISERROR(SEARCH("onvoldoende",H81)))</formula>
    </cfRule>
  </conditionalFormatting>
  <conditionalFormatting sqref="F96">
    <cfRule type="containsText" dxfId="432" priority="64" operator="containsText" text="onvoldoende">
      <formula>NOT(ISERROR(SEARCH("onvoldoende",F96)))</formula>
    </cfRule>
  </conditionalFormatting>
  <conditionalFormatting sqref="D96">
    <cfRule type="containsText" dxfId="431" priority="63" operator="containsText" text="onvoldoende">
      <formula>NOT(ISERROR(SEARCH("onvoldoende",D96)))</formula>
    </cfRule>
  </conditionalFormatting>
  <conditionalFormatting sqref="J93">
    <cfRule type="containsText" dxfId="430" priority="60" operator="containsText" text="onvoldoende">
      <formula>NOT(ISERROR(SEARCH("onvoldoende",J93)))</formula>
    </cfRule>
  </conditionalFormatting>
  <conditionalFormatting sqref="H93">
    <cfRule type="containsText" dxfId="429" priority="59" operator="containsText" text="onvoldoende">
      <formula>NOT(ISERROR(SEARCH("onvoldoende",H93)))</formula>
    </cfRule>
  </conditionalFormatting>
  <conditionalFormatting sqref="F93">
    <cfRule type="containsText" dxfId="428" priority="58" operator="containsText" text="onvoldoende">
      <formula>NOT(ISERROR(SEARCH("onvoldoende",F93)))</formula>
    </cfRule>
  </conditionalFormatting>
  <conditionalFormatting sqref="D93">
    <cfRule type="containsText" dxfId="427" priority="57" operator="containsText" text="onvoldoende">
      <formula>NOT(ISERROR(SEARCH("onvoldoende",D93)))</formula>
    </cfRule>
  </conditionalFormatting>
  <conditionalFormatting sqref="F111">
    <cfRule type="containsText" dxfId="426" priority="44" operator="containsText" text="onvoldoende">
      <formula>NOT(ISERROR(SEARCH("onvoldoende",F111)))</formula>
    </cfRule>
  </conditionalFormatting>
  <conditionalFormatting sqref="D111">
    <cfRule type="containsText" dxfId="425" priority="43" operator="containsText" text="onvoldoende">
      <formula>NOT(ISERROR(SEARCH("onvoldoende",D111)))</formula>
    </cfRule>
  </conditionalFormatting>
  <conditionalFormatting sqref="J111">
    <cfRule type="containsText" dxfId="424" priority="42" operator="containsText" text="onvoldoende">
      <formula>NOT(ISERROR(SEARCH("onvoldoende",J111)))</formula>
    </cfRule>
  </conditionalFormatting>
  <conditionalFormatting sqref="H111">
    <cfRule type="containsText" dxfId="423" priority="41" operator="containsText" text="onvoldoende">
      <formula>NOT(ISERROR(SEARCH("onvoldoende",H111)))</formula>
    </cfRule>
  </conditionalFormatting>
  <conditionalFormatting sqref="F114">
    <cfRule type="containsText" dxfId="422" priority="40" operator="containsText" text="onvoldoende">
      <formula>NOT(ISERROR(SEARCH("onvoldoende",F114)))</formula>
    </cfRule>
  </conditionalFormatting>
  <conditionalFormatting sqref="D114">
    <cfRule type="containsText" dxfId="421" priority="39" operator="containsText" text="onvoldoende">
      <formula>NOT(ISERROR(SEARCH("onvoldoende",D114)))</formula>
    </cfRule>
  </conditionalFormatting>
  <conditionalFormatting sqref="J114">
    <cfRule type="containsText" dxfId="420" priority="38" operator="containsText" text="onvoldoende">
      <formula>NOT(ISERROR(SEARCH("onvoldoende",J114)))</formula>
    </cfRule>
  </conditionalFormatting>
  <conditionalFormatting sqref="H114">
    <cfRule type="containsText" dxfId="419" priority="37" operator="containsText" text="onvoldoende">
      <formula>NOT(ISERROR(SEARCH("onvoldoende",H114)))</formula>
    </cfRule>
  </conditionalFormatting>
  <conditionalFormatting sqref="J120">
    <cfRule type="containsText" dxfId="418" priority="34" operator="containsText" text="onvoldoende">
      <formula>NOT(ISERROR(SEARCH("onvoldoende",J120)))</formula>
    </cfRule>
  </conditionalFormatting>
  <conditionalFormatting sqref="H120">
    <cfRule type="containsText" dxfId="417" priority="33" operator="containsText" text="onvoldoende">
      <formula>NOT(ISERROR(SEARCH("onvoldoende",H120)))</formula>
    </cfRule>
  </conditionalFormatting>
  <conditionalFormatting sqref="J108">
    <cfRule type="containsText" dxfId="416" priority="46" operator="containsText" text="onvoldoende">
      <formula>NOT(ISERROR(SEARCH("onvoldoende",J108)))</formula>
    </cfRule>
  </conditionalFormatting>
  <conditionalFormatting sqref="H108">
    <cfRule type="containsText" dxfId="415" priority="45" operator="containsText" text="onvoldoende">
      <formula>NOT(ISERROR(SEARCH("onvoldoende",H108)))</formula>
    </cfRule>
  </conditionalFormatting>
  <conditionalFormatting sqref="F108">
    <cfRule type="containsText" dxfId="414" priority="48" operator="containsText" text="onvoldoende">
      <formula>NOT(ISERROR(SEARCH("onvoldoende",F108)))</formula>
    </cfRule>
  </conditionalFormatting>
  <conditionalFormatting sqref="D108">
    <cfRule type="containsText" dxfId="413" priority="47" operator="containsText" text="onvoldoende">
      <formula>NOT(ISERROR(SEARCH("onvoldoende",D108)))</formula>
    </cfRule>
  </conditionalFormatting>
  <conditionalFormatting sqref="F102">
    <cfRule type="containsText" dxfId="412" priority="56" operator="containsText" text="onvoldoende">
      <formula>NOT(ISERROR(SEARCH("onvoldoende",F102)))</formula>
    </cfRule>
  </conditionalFormatting>
  <conditionalFormatting sqref="D102">
    <cfRule type="containsText" dxfId="411" priority="55" operator="containsText" text="onvoldoende">
      <formula>NOT(ISERROR(SEARCH("onvoldoende",D102)))</formula>
    </cfRule>
  </conditionalFormatting>
  <conditionalFormatting sqref="J102">
    <cfRule type="containsText" dxfId="410" priority="54" operator="containsText" text="onvoldoende">
      <formula>NOT(ISERROR(SEARCH("onvoldoende",J102)))</formula>
    </cfRule>
  </conditionalFormatting>
  <conditionalFormatting sqref="H102">
    <cfRule type="containsText" dxfId="409" priority="53" operator="containsText" text="onvoldoende">
      <formula>NOT(ISERROR(SEARCH("onvoldoende",H102)))</formula>
    </cfRule>
  </conditionalFormatting>
  <conditionalFormatting sqref="F105">
    <cfRule type="containsText" dxfId="408" priority="52" operator="containsText" text="onvoldoende">
      <formula>NOT(ISERROR(SEARCH("onvoldoende",F105)))</formula>
    </cfRule>
  </conditionalFormatting>
  <conditionalFormatting sqref="D105">
    <cfRule type="containsText" dxfId="407" priority="51" operator="containsText" text="onvoldoende">
      <formula>NOT(ISERROR(SEARCH("onvoldoende",D105)))</formula>
    </cfRule>
  </conditionalFormatting>
  <conditionalFormatting sqref="J105">
    <cfRule type="containsText" dxfId="406" priority="50" operator="containsText" text="onvoldoende">
      <formula>NOT(ISERROR(SEARCH("onvoldoende",J105)))</formula>
    </cfRule>
  </conditionalFormatting>
  <conditionalFormatting sqref="H105">
    <cfRule type="containsText" dxfId="405" priority="49" operator="containsText" text="onvoldoende">
      <formula>NOT(ISERROR(SEARCH("onvoldoende",H105)))</formula>
    </cfRule>
  </conditionalFormatting>
  <conditionalFormatting sqref="F120">
    <cfRule type="containsText" dxfId="404" priority="36" operator="containsText" text="onvoldoende">
      <formula>NOT(ISERROR(SEARCH("onvoldoende",F120)))</formula>
    </cfRule>
  </conditionalFormatting>
  <conditionalFormatting sqref="D120">
    <cfRule type="containsText" dxfId="403" priority="35" operator="containsText" text="onvoldoende">
      <formula>NOT(ISERROR(SEARCH("onvoldoende",D120)))</formula>
    </cfRule>
  </conditionalFormatting>
  <conditionalFormatting sqref="J117">
    <cfRule type="containsText" dxfId="402" priority="32" operator="containsText" text="onvoldoende">
      <formula>NOT(ISERROR(SEARCH("onvoldoende",J117)))</formula>
    </cfRule>
  </conditionalFormatting>
  <conditionalFormatting sqref="H117">
    <cfRule type="containsText" dxfId="401" priority="31" operator="containsText" text="onvoldoende">
      <formula>NOT(ISERROR(SEARCH("onvoldoende",H117)))</formula>
    </cfRule>
  </conditionalFormatting>
  <conditionalFormatting sqref="F117">
    <cfRule type="containsText" dxfId="400" priority="30" operator="containsText" text="onvoldoende">
      <formula>NOT(ISERROR(SEARCH("onvoldoende",F117)))</formula>
    </cfRule>
  </conditionalFormatting>
  <conditionalFormatting sqref="D117">
    <cfRule type="containsText" dxfId="399" priority="29" operator="containsText" text="onvoldoende">
      <formula>NOT(ISERROR(SEARCH("onvoldoende",D117)))</formula>
    </cfRule>
  </conditionalFormatting>
  <conditionalFormatting sqref="F135">
    <cfRule type="containsText" dxfId="398" priority="16" operator="containsText" text="onvoldoende">
      <formula>NOT(ISERROR(SEARCH("onvoldoende",F135)))</formula>
    </cfRule>
  </conditionalFormatting>
  <conditionalFormatting sqref="D135">
    <cfRule type="containsText" dxfId="397" priority="15" operator="containsText" text="onvoldoende">
      <formula>NOT(ISERROR(SEARCH("onvoldoende",D135)))</formula>
    </cfRule>
  </conditionalFormatting>
  <conditionalFormatting sqref="J135">
    <cfRule type="containsText" dxfId="396" priority="14" operator="containsText" text="onvoldoende">
      <formula>NOT(ISERROR(SEARCH("onvoldoende",J135)))</formula>
    </cfRule>
  </conditionalFormatting>
  <conditionalFormatting sqref="H135">
    <cfRule type="containsText" dxfId="395" priority="13" operator="containsText" text="onvoldoende">
      <formula>NOT(ISERROR(SEARCH("onvoldoende",H135)))</formula>
    </cfRule>
  </conditionalFormatting>
  <conditionalFormatting sqref="F138">
    <cfRule type="containsText" dxfId="394" priority="12" operator="containsText" text="onvoldoende">
      <formula>NOT(ISERROR(SEARCH("onvoldoende",F138)))</formula>
    </cfRule>
  </conditionalFormatting>
  <conditionalFormatting sqref="D138">
    <cfRule type="containsText" dxfId="393" priority="11" operator="containsText" text="onvoldoende">
      <formula>NOT(ISERROR(SEARCH("onvoldoende",D138)))</formula>
    </cfRule>
  </conditionalFormatting>
  <conditionalFormatting sqref="J138">
    <cfRule type="containsText" dxfId="392" priority="10" operator="containsText" text="onvoldoende">
      <formula>NOT(ISERROR(SEARCH("onvoldoende",J138)))</formula>
    </cfRule>
  </conditionalFormatting>
  <conditionalFormatting sqref="H138">
    <cfRule type="containsText" dxfId="391" priority="9" operator="containsText" text="onvoldoende">
      <formula>NOT(ISERROR(SEARCH("onvoldoende",H138)))</formula>
    </cfRule>
  </conditionalFormatting>
  <conditionalFormatting sqref="J144">
    <cfRule type="containsText" dxfId="390" priority="6" operator="containsText" text="onvoldoende">
      <formula>NOT(ISERROR(SEARCH("onvoldoende",J144)))</formula>
    </cfRule>
  </conditionalFormatting>
  <conditionalFormatting sqref="H144">
    <cfRule type="containsText" dxfId="389" priority="5" operator="containsText" text="onvoldoende">
      <formula>NOT(ISERROR(SEARCH("onvoldoende",H144)))</formula>
    </cfRule>
  </conditionalFormatting>
  <conditionalFormatting sqref="J132">
    <cfRule type="containsText" dxfId="388" priority="18" operator="containsText" text="onvoldoende">
      <formula>NOT(ISERROR(SEARCH("onvoldoende",J132)))</formula>
    </cfRule>
  </conditionalFormatting>
  <conditionalFormatting sqref="H132">
    <cfRule type="containsText" dxfId="387" priority="17" operator="containsText" text="onvoldoende">
      <formula>NOT(ISERROR(SEARCH("onvoldoende",H132)))</formula>
    </cfRule>
  </conditionalFormatting>
  <conditionalFormatting sqref="F132">
    <cfRule type="containsText" dxfId="386" priority="20" operator="containsText" text="onvoldoende">
      <formula>NOT(ISERROR(SEARCH("onvoldoende",F132)))</formula>
    </cfRule>
  </conditionalFormatting>
  <conditionalFormatting sqref="D132">
    <cfRule type="containsText" dxfId="385" priority="19" operator="containsText" text="onvoldoende">
      <formula>NOT(ISERROR(SEARCH("onvoldoende",D132)))</formula>
    </cfRule>
  </conditionalFormatting>
  <conditionalFormatting sqref="F126">
    <cfRule type="containsText" dxfId="384" priority="28" operator="containsText" text="onvoldoende">
      <formula>NOT(ISERROR(SEARCH("onvoldoende",F126)))</formula>
    </cfRule>
  </conditionalFormatting>
  <conditionalFormatting sqref="D126">
    <cfRule type="containsText" dxfId="383" priority="27" operator="containsText" text="onvoldoende">
      <formula>NOT(ISERROR(SEARCH("onvoldoende",D126)))</formula>
    </cfRule>
  </conditionalFormatting>
  <conditionalFormatting sqref="J126">
    <cfRule type="containsText" dxfId="382" priority="26" operator="containsText" text="onvoldoende">
      <formula>NOT(ISERROR(SEARCH("onvoldoende",J126)))</formula>
    </cfRule>
  </conditionalFormatting>
  <conditionalFormatting sqref="H126">
    <cfRule type="containsText" dxfId="381" priority="25" operator="containsText" text="onvoldoende">
      <formula>NOT(ISERROR(SEARCH("onvoldoende",H126)))</formula>
    </cfRule>
  </conditionalFormatting>
  <conditionalFormatting sqref="F129">
    <cfRule type="containsText" dxfId="380" priority="24" operator="containsText" text="onvoldoende">
      <formula>NOT(ISERROR(SEARCH("onvoldoende",F129)))</formula>
    </cfRule>
  </conditionalFormatting>
  <conditionalFormatting sqref="D129">
    <cfRule type="containsText" dxfId="379" priority="23" operator="containsText" text="onvoldoende">
      <formula>NOT(ISERROR(SEARCH("onvoldoende",D129)))</formula>
    </cfRule>
  </conditionalFormatting>
  <conditionalFormatting sqref="J129">
    <cfRule type="containsText" dxfId="378" priority="22" operator="containsText" text="onvoldoende">
      <formula>NOT(ISERROR(SEARCH("onvoldoende",J129)))</formula>
    </cfRule>
  </conditionalFormatting>
  <conditionalFormatting sqref="H129">
    <cfRule type="containsText" dxfId="377" priority="21" operator="containsText" text="onvoldoende">
      <formula>NOT(ISERROR(SEARCH("onvoldoende",H129)))</formula>
    </cfRule>
  </conditionalFormatting>
  <conditionalFormatting sqref="F144">
    <cfRule type="containsText" dxfId="376" priority="8" operator="containsText" text="onvoldoende">
      <formula>NOT(ISERROR(SEARCH("onvoldoende",F144)))</formula>
    </cfRule>
  </conditionalFormatting>
  <conditionalFormatting sqref="D144">
    <cfRule type="containsText" dxfId="375" priority="7" operator="containsText" text="onvoldoende">
      <formula>NOT(ISERROR(SEARCH("onvoldoende",D144)))</formula>
    </cfRule>
  </conditionalFormatting>
  <conditionalFormatting sqref="J141">
    <cfRule type="containsText" dxfId="374" priority="4" operator="containsText" text="onvoldoende">
      <formula>NOT(ISERROR(SEARCH("onvoldoende",J141)))</formula>
    </cfRule>
  </conditionalFormatting>
  <conditionalFormatting sqref="H141">
    <cfRule type="containsText" dxfId="373" priority="3" operator="containsText" text="onvoldoende">
      <formula>NOT(ISERROR(SEARCH("onvoldoende",H141)))</formula>
    </cfRule>
  </conditionalFormatting>
  <conditionalFormatting sqref="F141">
    <cfRule type="containsText" dxfId="372" priority="2" operator="containsText" text="onvoldoende">
      <formula>NOT(ISERROR(SEARCH("onvoldoende",F141)))</formula>
    </cfRule>
  </conditionalFormatting>
  <conditionalFormatting sqref="D141">
    <cfRule type="containsText" dxfId="371" priority="1" operator="containsText" text="onvoldoende">
      <formula>NOT(ISERROR(SEARCH("onvoldoende",D141)))</formula>
    </cfRule>
  </conditionalFormatting>
  <dataValidations count="1">
    <dataValidation type="list" errorStyle="warning" allowBlank="1" showErrorMessage="1" error="Voor juiste waarde in. _x000a_" sqref="K140 I137 E17 E11 E140 I134 K143 G140 I143 E143 E125 E14 K131 G128 I140 E134 G137 E5 E128 K137 G131 E8 E23 I125 E20 I128 K128 G143 G38 I131 E41 E35 G29 K134 K107 G32 E119 G47 E131 E38 G41 I104 G35 I116 K116 E29 K125 G134 E32 E47 G125 E44 G44 E116 G116 G62 I59 E65 E59 G53 K53 K62 G56 I71 G71 K56 E62 G65 K71 G59 K65 I65 E53 I53 E137 I62 E56 E71 I56 E68 G68 I68 K68 K59 G86 I83 E89 E83 G77 K77 K86 G80 I95 G95 K80 E86 G89 K95 G83 K89 I89 E77 I77 I86 E80 E95 I80 E92 G92 I92 K92 K83 G110 I107 E113 E107 G101 K101 K110 G104 I119 G119 K104 E110 G113 K119 G107 K113 I113 E101 I101 I110 E104" xr:uid="{A0B93984-6349-7944-9128-B01059EF5875}">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420B9-9532-F94B-8460-D070441EF800}">
  <sheetPr>
    <tabColor theme="2" tint="-9.9978637043366805E-2"/>
  </sheetPr>
  <dimension ref="A1:L145"/>
  <sheetViews>
    <sheetView showGridLines="0" workbookViewId="0">
      <pane xSplit="2" ySplit="1" topLeftCell="C82" activePane="bottomRight" state="frozen"/>
      <selection pane="topRight" activeCell="C1" sqref="C1"/>
      <selection pane="bottomLeft" activeCell="A2" sqref="A2"/>
      <selection pane="bottomRight" activeCell="D87" sqref="D87:E87"/>
    </sheetView>
  </sheetViews>
  <sheetFormatPr baseColWidth="10" defaultColWidth="8.83203125" defaultRowHeight="15" x14ac:dyDescent="0.2"/>
  <cols>
    <col min="1" max="1" width="14.6640625" style="4" customWidth="1"/>
    <col min="2" max="2" width="65.83203125" style="47" customWidth="1"/>
    <col min="3" max="3" width="2.6640625" style="62" customWidth="1"/>
    <col min="4" max="4" width="10.6640625" style="47" customWidth="1"/>
    <col min="5" max="5" width="14.6640625" style="47" customWidth="1"/>
    <col min="6" max="6" width="10.6640625" style="4" customWidth="1"/>
    <col min="7" max="7" width="14.6640625" style="4" customWidth="1"/>
    <col min="8" max="8" width="10.6640625" style="18" customWidth="1"/>
    <col min="9" max="9" width="14.6640625" style="4" customWidth="1"/>
    <col min="10" max="10" width="10.6640625" style="4" customWidth="1"/>
    <col min="11" max="11" width="14.5" style="4" customWidth="1"/>
    <col min="12" max="16384" width="8.83203125" style="4"/>
  </cols>
  <sheetData>
    <row r="1" spans="1:11" ht="25.25" customHeight="1" x14ac:dyDescent="0.2">
      <c r="B1" s="48"/>
      <c r="C1" s="49"/>
      <c r="D1" s="136" t="s">
        <v>31</v>
      </c>
      <c r="E1" s="136"/>
      <c r="F1" s="136"/>
      <c r="G1" s="136"/>
      <c r="H1" s="136"/>
      <c r="I1" s="136"/>
      <c r="J1" s="136"/>
      <c r="K1" s="136"/>
    </row>
    <row r="2" spans="1:11" s="18" customFormat="1" ht="10.25" customHeight="1" x14ac:dyDescent="0.2">
      <c r="B2" s="50"/>
      <c r="C2" s="51"/>
      <c r="D2" s="50"/>
      <c r="E2" s="50"/>
      <c r="F2" s="50"/>
      <c r="G2" s="50"/>
      <c r="H2" s="51"/>
    </row>
    <row r="3" spans="1:11" ht="38" customHeight="1" x14ac:dyDescent="0.2">
      <c r="A3" s="8"/>
      <c r="B3" s="52" t="s">
        <v>38</v>
      </c>
      <c r="C3" s="53"/>
      <c r="D3" s="54"/>
      <c r="E3" s="54"/>
      <c r="F3" s="54"/>
      <c r="G3" s="54"/>
      <c r="H3" s="54"/>
      <c r="I3" s="54"/>
      <c r="J3" s="54"/>
      <c r="K3" s="63"/>
    </row>
    <row r="4" spans="1:11" ht="15" customHeight="1" x14ac:dyDescent="0.2">
      <c r="A4" s="120" t="str">
        <f>'Beoordelen proefopdrachten'!A1</f>
        <v>Balken en teksten</v>
      </c>
      <c r="B4" s="55"/>
      <c r="C4" s="51"/>
      <c r="D4" s="114" t="s">
        <v>5</v>
      </c>
      <c r="E4" s="115"/>
      <c r="F4" s="115"/>
      <c r="G4" s="115"/>
      <c r="H4" s="131"/>
      <c r="I4" s="132"/>
      <c r="J4" s="132"/>
      <c r="K4" s="133"/>
    </row>
    <row r="5" spans="1:11" ht="12" customHeight="1" x14ac:dyDescent="0.2">
      <c r="A5" s="121"/>
      <c r="B5" s="135" t="str">
        <f>'Beoordelen proefopdrachten'!B1</f>
        <v>Grijswaarden</v>
      </c>
      <c r="C5" s="51"/>
      <c r="D5" s="56" t="s">
        <v>3</v>
      </c>
      <c r="E5" s="22" t="s">
        <v>18</v>
      </c>
      <c r="F5" s="103"/>
      <c r="G5" s="104"/>
      <c r="H5" s="104"/>
      <c r="I5" s="104"/>
      <c r="J5" s="104"/>
      <c r="K5" s="105"/>
    </row>
    <row r="6" spans="1:11" ht="80" customHeight="1" x14ac:dyDescent="0.2">
      <c r="A6" s="121"/>
      <c r="B6" s="124"/>
      <c r="C6" s="51"/>
      <c r="D6" s="118" t="s">
        <v>2</v>
      </c>
      <c r="E6" s="119"/>
      <c r="F6" s="106"/>
      <c r="G6" s="107"/>
      <c r="H6" s="107"/>
      <c r="I6" s="107"/>
      <c r="J6" s="107"/>
      <c r="K6" s="108"/>
    </row>
    <row r="7" spans="1:11" ht="15" customHeight="1" x14ac:dyDescent="0.2">
      <c r="A7" s="121"/>
      <c r="B7" s="64"/>
      <c r="C7" s="51"/>
      <c r="D7" s="114" t="s">
        <v>5</v>
      </c>
      <c r="E7" s="115"/>
      <c r="F7" s="115"/>
      <c r="G7" s="115"/>
      <c r="H7" s="131"/>
      <c r="I7" s="132"/>
      <c r="J7" s="132"/>
      <c r="K7" s="133"/>
    </row>
    <row r="8" spans="1:11" ht="12" customHeight="1" x14ac:dyDescent="0.2">
      <c r="A8" s="121"/>
      <c r="B8" s="137" t="str">
        <f>'Beoordelen proefopdrachten'!B2</f>
        <v>Lichte tinten</v>
      </c>
      <c r="C8" s="51"/>
      <c r="D8" s="56" t="s">
        <v>3</v>
      </c>
      <c r="E8" s="22" t="s">
        <v>18</v>
      </c>
      <c r="F8" s="103"/>
      <c r="G8" s="104"/>
      <c r="H8" s="104"/>
      <c r="I8" s="104"/>
      <c r="J8" s="104"/>
      <c r="K8" s="105"/>
    </row>
    <row r="9" spans="1:11" ht="80" customHeight="1" x14ac:dyDescent="0.2">
      <c r="A9" s="121"/>
      <c r="B9" s="125"/>
      <c r="C9" s="51"/>
      <c r="D9" s="118" t="s">
        <v>2</v>
      </c>
      <c r="E9" s="119"/>
      <c r="F9" s="106"/>
      <c r="G9" s="107"/>
      <c r="H9" s="107"/>
      <c r="I9" s="107"/>
      <c r="J9" s="107"/>
      <c r="K9" s="108"/>
    </row>
    <row r="10" spans="1:11" ht="15" customHeight="1" x14ac:dyDescent="0.2">
      <c r="A10" s="121"/>
      <c r="B10" s="58"/>
      <c r="C10" s="51"/>
      <c r="D10" s="114" t="s">
        <v>5</v>
      </c>
      <c r="E10" s="115"/>
      <c r="F10" s="115"/>
      <c r="G10" s="115"/>
      <c r="H10" s="131"/>
      <c r="I10" s="132"/>
      <c r="J10" s="132"/>
      <c r="K10" s="133"/>
    </row>
    <row r="11" spans="1:11" ht="12" customHeight="1" x14ac:dyDescent="0.2">
      <c r="A11" s="121"/>
      <c r="B11" s="135" t="str">
        <f>'Beoordelen proefopdrachten'!B3</f>
        <v>Felle tinten</v>
      </c>
      <c r="C11" s="51"/>
      <c r="D11" s="56" t="s">
        <v>3</v>
      </c>
      <c r="E11" s="22" t="s">
        <v>18</v>
      </c>
      <c r="F11" s="103"/>
      <c r="G11" s="104"/>
      <c r="H11" s="104"/>
      <c r="I11" s="104"/>
      <c r="J11" s="104"/>
      <c r="K11" s="105"/>
    </row>
    <row r="12" spans="1:11" ht="80" customHeight="1" x14ac:dyDescent="0.2">
      <c r="A12" s="121"/>
      <c r="B12" s="124"/>
      <c r="C12" s="51"/>
      <c r="D12" s="118" t="s">
        <v>2</v>
      </c>
      <c r="E12" s="119"/>
      <c r="F12" s="106"/>
      <c r="G12" s="107"/>
      <c r="H12" s="107"/>
      <c r="I12" s="107"/>
      <c r="J12" s="107"/>
      <c r="K12" s="108"/>
    </row>
    <row r="13" spans="1:11" ht="15" customHeight="1" x14ac:dyDescent="0.2">
      <c r="A13" s="121"/>
      <c r="B13" s="65"/>
      <c r="C13" s="51"/>
      <c r="D13" s="114" t="s">
        <v>5</v>
      </c>
      <c r="E13" s="115"/>
      <c r="F13" s="115"/>
      <c r="G13" s="115"/>
      <c r="H13" s="131"/>
      <c r="I13" s="132"/>
      <c r="J13" s="132"/>
      <c r="K13" s="133"/>
    </row>
    <row r="14" spans="1:11" ht="12" customHeight="1" x14ac:dyDescent="0.2">
      <c r="A14" s="121"/>
      <c r="B14" s="138" t="str">
        <f>'Beoordelen proefopdrachten'!B4</f>
        <v>Teksten in kleur</v>
      </c>
      <c r="C14" s="51"/>
      <c r="D14" s="56" t="s">
        <v>3</v>
      </c>
      <c r="E14" s="22" t="s">
        <v>18</v>
      </c>
      <c r="F14" s="103"/>
      <c r="G14" s="104"/>
      <c r="H14" s="104"/>
      <c r="I14" s="104"/>
      <c r="J14" s="104"/>
      <c r="K14" s="105"/>
    </row>
    <row r="15" spans="1:11" ht="80" customHeight="1" x14ac:dyDescent="0.2">
      <c r="A15" s="121"/>
      <c r="B15" s="125"/>
      <c r="C15" s="51"/>
      <c r="D15" s="118" t="s">
        <v>2</v>
      </c>
      <c r="E15" s="119"/>
      <c r="F15" s="106"/>
      <c r="G15" s="107"/>
      <c r="H15" s="107"/>
      <c r="I15" s="107"/>
      <c r="J15" s="107"/>
      <c r="K15" s="108"/>
    </row>
    <row r="16" spans="1:11" ht="15" customHeight="1" x14ac:dyDescent="0.2">
      <c r="A16" s="139" t="str">
        <f>'Beoordelen proefopdrachten'!A5</f>
        <v>Logo</v>
      </c>
      <c r="B16" s="58"/>
      <c r="C16" s="51"/>
      <c r="D16" s="114" t="s">
        <v>5</v>
      </c>
      <c r="E16" s="115"/>
      <c r="F16" s="115"/>
      <c r="G16" s="115"/>
      <c r="H16" s="131"/>
      <c r="I16" s="132"/>
      <c r="J16" s="132"/>
      <c r="K16" s="133"/>
    </row>
    <row r="17" spans="1:12" ht="12" customHeight="1" x14ac:dyDescent="0.2">
      <c r="A17" s="140"/>
      <c r="B17" s="122" t="str">
        <f>'Beoordelen proefopdrachten'!B5</f>
        <v>Kleur/contrast</v>
      </c>
      <c r="C17" s="51"/>
      <c r="D17" s="56" t="s">
        <v>3</v>
      </c>
      <c r="E17" s="22" t="s">
        <v>18</v>
      </c>
      <c r="F17" s="103"/>
      <c r="G17" s="104"/>
      <c r="H17" s="104"/>
      <c r="I17" s="104"/>
      <c r="J17" s="104"/>
      <c r="K17" s="105"/>
    </row>
    <row r="18" spans="1:12" ht="80" customHeight="1" x14ac:dyDescent="0.2">
      <c r="A18" s="141"/>
      <c r="B18" s="117"/>
      <c r="C18" s="51"/>
      <c r="D18" s="118" t="s">
        <v>2</v>
      </c>
      <c r="E18" s="119"/>
      <c r="F18" s="106"/>
      <c r="G18" s="107"/>
      <c r="H18" s="107"/>
      <c r="I18" s="107"/>
      <c r="J18" s="107"/>
      <c r="K18" s="108"/>
    </row>
    <row r="19" spans="1:12" ht="15" customHeight="1" x14ac:dyDescent="0.2">
      <c r="A19" s="144" t="str">
        <f>'Beoordelen proefopdrachten'!A6</f>
        <v>Algemeen</v>
      </c>
      <c r="B19" s="76"/>
      <c r="C19" s="51"/>
      <c r="D19" s="114" t="s">
        <v>5</v>
      </c>
      <c r="E19" s="115"/>
      <c r="F19" s="115"/>
      <c r="G19" s="115"/>
      <c r="H19" s="131"/>
      <c r="I19" s="132"/>
      <c r="J19" s="132"/>
      <c r="K19" s="133"/>
    </row>
    <row r="20" spans="1:12" ht="12" customHeight="1" x14ac:dyDescent="0.2">
      <c r="A20" s="144"/>
      <c r="B20" s="142" t="str">
        <f>'Beoordelen proefopdrachten'!B6</f>
        <v>Strepen</v>
      </c>
      <c r="C20" s="51"/>
      <c r="D20" s="56" t="s">
        <v>3</v>
      </c>
      <c r="E20" s="22" t="s">
        <v>18</v>
      </c>
      <c r="F20" s="103"/>
      <c r="G20" s="104"/>
      <c r="H20" s="104"/>
      <c r="I20" s="104"/>
      <c r="J20" s="104"/>
      <c r="K20" s="105"/>
    </row>
    <row r="21" spans="1:12" ht="80" customHeight="1" x14ac:dyDescent="0.2">
      <c r="A21" s="144"/>
      <c r="B21" s="143"/>
      <c r="C21" s="51"/>
      <c r="D21" s="118" t="s">
        <v>2</v>
      </c>
      <c r="E21" s="119"/>
      <c r="F21" s="106"/>
      <c r="G21" s="107"/>
      <c r="H21" s="107"/>
      <c r="I21" s="107"/>
      <c r="J21" s="107"/>
      <c r="K21" s="108"/>
    </row>
    <row r="22" spans="1:12" ht="15" customHeight="1" x14ac:dyDescent="0.2">
      <c r="A22" s="144"/>
      <c r="B22" s="77"/>
      <c r="C22" s="51"/>
      <c r="D22" s="114" t="s">
        <v>5</v>
      </c>
      <c r="E22" s="115"/>
      <c r="F22" s="115"/>
      <c r="G22" s="115"/>
      <c r="H22" s="131"/>
      <c r="I22" s="132"/>
      <c r="J22" s="132"/>
      <c r="K22" s="133"/>
    </row>
    <row r="23" spans="1:12" ht="12" customHeight="1" x14ac:dyDescent="0.2">
      <c r="A23" s="144"/>
      <c r="B23" s="145" t="str">
        <f>'Beoordelen proefopdrachten'!B7</f>
        <v>Recht</v>
      </c>
      <c r="C23" s="51"/>
      <c r="D23" s="56" t="s">
        <v>3</v>
      </c>
      <c r="E23" s="22" t="s">
        <v>18</v>
      </c>
      <c r="F23" s="103"/>
      <c r="G23" s="104"/>
      <c r="H23" s="104"/>
      <c r="I23" s="104"/>
      <c r="J23" s="104"/>
      <c r="K23" s="105"/>
    </row>
    <row r="24" spans="1:12" ht="80" customHeight="1" x14ac:dyDescent="0.2">
      <c r="A24" s="144"/>
      <c r="B24" s="146"/>
      <c r="C24" s="51"/>
      <c r="D24" s="118" t="s">
        <v>2</v>
      </c>
      <c r="E24" s="119"/>
      <c r="F24" s="109"/>
      <c r="G24" s="110"/>
      <c r="H24" s="110"/>
      <c r="I24" s="110"/>
      <c r="J24" s="110"/>
      <c r="K24" s="111"/>
    </row>
    <row r="25" spans="1:12" ht="15" customHeight="1" x14ac:dyDescent="0.2">
      <c r="A25" s="60"/>
      <c r="B25" s="59"/>
      <c r="C25" s="51"/>
      <c r="D25" s="78"/>
      <c r="E25" s="61"/>
      <c r="F25" s="61"/>
      <c r="G25" s="61"/>
      <c r="H25" s="61"/>
      <c r="I25" s="61"/>
      <c r="J25" s="61"/>
      <c r="K25" s="79"/>
    </row>
    <row r="26" spans="1:12" ht="12" customHeight="1" x14ac:dyDescent="0.2">
      <c r="A26" s="18"/>
      <c r="H26" s="4"/>
    </row>
    <row r="27" spans="1:12" ht="38" customHeight="1" x14ac:dyDescent="0.2">
      <c r="A27" s="8"/>
      <c r="B27" s="52" t="s">
        <v>39</v>
      </c>
      <c r="C27" s="53"/>
      <c r="D27" s="54"/>
      <c r="E27" s="54"/>
      <c r="F27" s="54"/>
      <c r="G27" s="74"/>
      <c r="H27" s="74"/>
      <c r="I27" s="74"/>
      <c r="J27" s="74"/>
      <c r="K27" s="75"/>
      <c r="L27" s="66"/>
    </row>
    <row r="28" spans="1:12" ht="15" customHeight="1" x14ac:dyDescent="0.2">
      <c r="A28" s="120" t="str">
        <f>'Beoordelen proefopdrachten'!A1</f>
        <v>Balken en teksten</v>
      </c>
      <c r="B28" s="55"/>
      <c r="C28" s="51"/>
      <c r="D28" s="114" t="s">
        <v>5</v>
      </c>
      <c r="E28" s="115"/>
      <c r="F28" s="115"/>
      <c r="G28" s="115"/>
      <c r="H28" s="131"/>
      <c r="I28" s="132"/>
      <c r="J28" s="132"/>
      <c r="K28" s="133"/>
      <c r="L28" s="66"/>
    </row>
    <row r="29" spans="1:12" ht="12" customHeight="1" x14ac:dyDescent="0.2">
      <c r="A29" s="121"/>
      <c r="B29" s="122" t="str">
        <f>'Beoordelen proefopdrachten'!B1</f>
        <v>Grijswaarden</v>
      </c>
      <c r="C29" s="51"/>
      <c r="D29" s="56" t="s">
        <v>3</v>
      </c>
      <c r="E29" s="22" t="s">
        <v>18</v>
      </c>
      <c r="F29" s="56" t="s">
        <v>4</v>
      </c>
      <c r="G29" s="57" t="s">
        <v>18</v>
      </c>
      <c r="H29" s="103"/>
      <c r="I29" s="104"/>
      <c r="J29" s="104"/>
      <c r="K29" s="105"/>
    </row>
    <row r="30" spans="1:12" ht="80" customHeight="1" x14ac:dyDescent="0.2">
      <c r="A30" s="121"/>
      <c r="B30" s="117"/>
      <c r="C30" s="51"/>
      <c r="D30" s="118" t="s">
        <v>2</v>
      </c>
      <c r="E30" s="119"/>
      <c r="F30" s="118" t="s">
        <v>2</v>
      </c>
      <c r="G30" s="134"/>
      <c r="H30" s="106"/>
      <c r="I30" s="107"/>
      <c r="J30" s="107"/>
      <c r="K30" s="108"/>
    </row>
    <row r="31" spans="1:12" ht="15" customHeight="1" x14ac:dyDescent="0.2">
      <c r="A31" s="121"/>
      <c r="B31" s="64"/>
      <c r="C31" s="51"/>
      <c r="D31" s="114" t="s">
        <v>5</v>
      </c>
      <c r="E31" s="115"/>
      <c r="F31" s="115"/>
      <c r="G31" s="115"/>
      <c r="H31" s="131"/>
      <c r="I31" s="132"/>
      <c r="J31" s="132"/>
      <c r="K31" s="133"/>
    </row>
    <row r="32" spans="1:12" ht="12" customHeight="1" x14ac:dyDescent="0.2">
      <c r="A32" s="121"/>
      <c r="B32" s="117" t="str">
        <f>'Beoordelen proefopdrachten'!B2</f>
        <v>Lichte tinten</v>
      </c>
      <c r="C32" s="51"/>
      <c r="D32" s="56" t="s">
        <v>3</v>
      </c>
      <c r="E32" s="22" t="s">
        <v>18</v>
      </c>
      <c r="F32" s="56" t="s">
        <v>4</v>
      </c>
      <c r="G32" s="67" t="s">
        <v>18</v>
      </c>
      <c r="H32" s="103"/>
      <c r="I32" s="104"/>
      <c r="J32" s="104"/>
      <c r="K32" s="105"/>
    </row>
    <row r="33" spans="1:11" ht="80" customHeight="1" x14ac:dyDescent="0.2">
      <c r="A33" s="121"/>
      <c r="B33" s="126"/>
      <c r="C33" s="51"/>
      <c r="D33" s="118" t="s">
        <v>2</v>
      </c>
      <c r="E33" s="119"/>
      <c r="F33" s="118" t="s">
        <v>2</v>
      </c>
      <c r="G33" s="134"/>
      <c r="H33" s="106"/>
      <c r="I33" s="107"/>
      <c r="J33" s="107"/>
      <c r="K33" s="108"/>
    </row>
    <row r="34" spans="1:11" ht="15" customHeight="1" x14ac:dyDescent="0.2">
      <c r="A34" s="121"/>
      <c r="B34" s="58"/>
      <c r="C34" s="51"/>
      <c r="D34" s="114" t="s">
        <v>5</v>
      </c>
      <c r="E34" s="115"/>
      <c r="F34" s="115"/>
      <c r="G34" s="115"/>
      <c r="H34" s="131"/>
      <c r="I34" s="132"/>
      <c r="J34" s="132"/>
      <c r="K34" s="133"/>
    </row>
    <row r="35" spans="1:11" ht="12" customHeight="1" x14ac:dyDescent="0.2">
      <c r="A35" s="121"/>
      <c r="B35" s="122" t="str">
        <f>'Beoordelen proefopdrachten'!B3</f>
        <v>Felle tinten</v>
      </c>
      <c r="C35" s="51"/>
      <c r="D35" s="56" t="s">
        <v>3</v>
      </c>
      <c r="E35" s="22" t="s">
        <v>18</v>
      </c>
      <c r="F35" s="56" t="s">
        <v>4</v>
      </c>
      <c r="G35" s="67" t="s">
        <v>18</v>
      </c>
      <c r="H35" s="103"/>
      <c r="I35" s="104"/>
      <c r="J35" s="104"/>
      <c r="K35" s="105"/>
    </row>
    <row r="36" spans="1:11" ht="80" customHeight="1" x14ac:dyDescent="0.2">
      <c r="A36" s="121"/>
      <c r="B36" s="117"/>
      <c r="C36" s="51"/>
      <c r="D36" s="118" t="s">
        <v>2</v>
      </c>
      <c r="E36" s="119"/>
      <c r="F36" s="118" t="s">
        <v>2</v>
      </c>
      <c r="G36" s="134"/>
      <c r="H36" s="106"/>
      <c r="I36" s="107"/>
      <c r="J36" s="107"/>
      <c r="K36" s="108"/>
    </row>
    <row r="37" spans="1:11" ht="15" customHeight="1" x14ac:dyDescent="0.2">
      <c r="A37" s="121"/>
      <c r="B37" s="64"/>
      <c r="C37" s="51"/>
      <c r="D37" s="114" t="s">
        <v>5</v>
      </c>
      <c r="E37" s="115"/>
      <c r="F37" s="115"/>
      <c r="G37" s="115"/>
      <c r="H37" s="131"/>
      <c r="I37" s="132"/>
      <c r="J37" s="132"/>
      <c r="K37" s="133"/>
    </row>
    <row r="38" spans="1:11" ht="12" customHeight="1" x14ac:dyDescent="0.2">
      <c r="A38" s="121"/>
      <c r="B38" s="129" t="str">
        <f>'Beoordelen proefopdrachten'!B4</f>
        <v>Teksten in kleur</v>
      </c>
      <c r="C38" s="51"/>
      <c r="D38" s="56" t="s">
        <v>3</v>
      </c>
      <c r="E38" s="22" t="s">
        <v>18</v>
      </c>
      <c r="F38" s="56" t="s">
        <v>4</v>
      </c>
      <c r="G38" s="67" t="s">
        <v>18</v>
      </c>
      <c r="H38" s="103"/>
      <c r="I38" s="104"/>
      <c r="J38" s="104"/>
      <c r="K38" s="105"/>
    </row>
    <row r="39" spans="1:11" ht="80" customHeight="1" x14ac:dyDescent="0.2">
      <c r="A39" s="123"/>
      <c r="B39" s="126"/>
      <c r="C39" s="51"/>
      <c r="D39" s="118" t="s">
        <v>2</v>
      </c>
      <c r="E39" s="119"/>
      <c r="F39" s="118" t="s">
        <v>2</v>
      </c>
      <c r="G39" s="134"/>
      <c r="H39" s="106"/>
      <c r="I39" s="107"/>
      <c r="J39" s="107"/>
      <c r="K39" s="108"/>
    </row>
    <row r="40" spans="1:11" ht="15" customHeight="1" x14ac:dyDescent="0.2">
      <c r="A40" s="120" t="str">
        <f>'Beoordelen proefopdrachten'!A5</f>
        <v>Logo</v>
      </c>
      <c r="B40" s="64"/>
      <c r="C40" s="51"/>
      <c r="D40" s="114" t="s">
        <v>5</v>
      </c>
      <c r="E40" s="115"/>
      <c r="F40" s="115"/>
      <c r="G40" s="115"/>
      <c r="H40" s="131"/>
      <c r="I40" s="132"/>
      <c r="J40" s="132"/>
      <c r="K40" s="133"/>
    </row>
    <row r="41" spans="1:11" ht="12" customHeight="1" x14ac:dyDescent="0.2">
      <c r="A41" s="121"/>
      <c r="B41" s="130" t="str">
        <f>'Beoordelen proefopdrachten'!B5</f>
        <v>Kleur/contrast</v>
      </c>
      <c r="C41" s="51"/>
      <c r="D41" s="56" t="s">
        <v>3</v>
      </c>
      <c r="E41" s="22" t="s">
        <v>18</v>
      </c>
      <c r="F41" s="56" t="s">
        <v>4</v>
      </c>
      <c r="G41" s="67" t="s">
        <v>18</v>
      </c>
      <c r="H41" s="103"/>
      <c r="I41" s="104"/>
      <c r="J41" s="104"/>
      <c r="K41" s="105"/>
    </row>
    <row r="42" spans="1:11" ht="80" customHeight="1" x14ac:dyDescent="0.2">
      <c r="A42" s="121"/>
      <c r="B42" s="130"/>
      <c r="C42" s="51"/>
      <c r="D42" s="118" t="s">
        <v>2</v>
      </c>
      <c r="E42" s="119"/>
      <c r="F42" s="118" t="s">
        <v>2</v>
      </c>
      <c r="G42" s="134"/>
      <c r="H42" s="106"/>
      <c r="I42" s="107"/>
      <c r="J42" s="107"/>
      <c r="K42" s="108"/>
    </row>
    <row r="43" spans="1:11" ht="15" customHeight="1" x14ac:dyDescent="0.2">
      <c r="A43" s="112" t="str">
        <f>'Beoordelen proefopdrachten'!A6</f>
        <v>Algemeen</v>
      </c>
      <c r="B43" s="64"/>
      <c r="C43" s="51"/>
      <c r="D43" s="114" t="s">
        <v>5</v>
      </c>
      <c r="E43" s="115"/>
      <c r="F43" s="115"/>
      <c r="G43" s="115"/>
      <c r="H43" s="131"/>
      <c r="I43" s="132"/>
      <c r="J43" s="132"/>
      <c r="K43" s="133"/>
    </row>
    <row r="44" spans="1:11" ht="12" customHeight="1" x14ac:dyDescent="0.2">
      <c r="A44" s="113"/>
      <c r="B44" s="130" t="str">
        <f>'Beoordelen proefopdrachten'!B6</f>
        <v>Strepen</v>
      </c>
      <c r="C44" s="51"/>
      <c r="D44" s="56" t="s">
        <v>3</v>
      </c>
      <c r="E44" s="22" t="s">
        <v>18</v>
      </c>
      <c r="F44" s="56" t="s">
        <v>4</v>
      </c>
      <c r="G44" s="67" t="s">
        <v>18</v>
      </c>
      <c r="H44" s="103"/>
      <c r="I44" s="104"/>
      <c r="J44" s="104"/>
      <c r="K44" s="105"/>
    </row>
    <row r="45" spans="1:11" ht="80" customHeight="1" x14ac:dyDescent="0.2">
      <c r="A45" s="113"/>
      <c r="B45" s="130"/>
      <c r="C45" s="51"/>
      <c r="D45" s="118" t="s">
        <v>2</v>
      </c>
      <c r="E45" s="119"/>
      <c r="F45" s="118" t="s">
        <v>2</v>
      </c>
      <c r="G45" s="134"/>
      <c r="H45" s="106"/>
      <c r="I45" s="107"/>
      <c r="J45" s="107"/>
      <c r="K45" s="108"/>
    </row>
    <row r="46" spans="1:11" ht="15" customHeight="1" x14ac:dyDescent="0.2">
      <c r="A46" s="113"/>
      <c r="B46" s="69"/>
      <c r="C46" s="51"/>
      <c r="D46" s="114" t="s">
        <v>5</v>
      </c>
      <c r="E46" s="115"/>
      <c r="F46" s="115"/>
      <c r="G46" s="115"/>
      <c r="H46" s="131"/>
      <c r="I46" s="132"/>
      <c r="J46" s="132"/>
      <c r="K46" s="133"/>
    </row>
    <row r="47" spans="1:11" ht="12" customHeight="1" x14ac:dyDescent="0.2">
      <c r="A47" s="113"/>
      <c r="B47" s="130" t="str">
        <f>'Beoordelen proefopdrachten'!B7</f>
        <v>Recht</v>
      </c>
      <c r="C47" s="51"/>
      <c r="D47" s="56" t="s">
        <v>3</v>
      </c>
      <c r="E47" s="22" t="s">
        <v>18</v>
      </c>
      <c r="F47" s="56" t="s">
        <v>4</v>
      </c>
      <c r="G47" s="67" t="s">
        <v>18</v>
      </c>
      <c r="H47" s="103"/>
      <c r="I47" s="104"/>
      <c r="J47" s="104"/>
      <c r="K47" s="105"/>
    </row>
    <row r="48" spans="1:11" ht="80" customHeight="1" x14ac:dyDescent="0.2">
      <c r="A48" s="113"/>
      <c r="B48" s="130"/>
      <c r="C48" s="51"/>
      <c r="D48" s="118" t="s">
        <v>2</v>
      </c>
      <c r="E48" s="119"/>
      <c r="F48" s="118" t="s">
        <v>2</v>
      </c>
      <c r="G48" s="134"/>
      <c r="H48" s="106"/>
      <c r="I48" s="107"/>
      <c r="J48" s="107"/>
      <c r="K48" s="108"/>
    </row>
    <row r="49" spans="1:11" ht="15" customHeight="1" x14ac:dyDescent="0.2">
      <c r="A49" s="113"/>
      <c r="B49" s="70"/>
      <c r="C49" s="51"/>
      <c r="D49" s="80"/>
      <c r="E49" s="61"/>
      <c r="F49" s="61"/>
      <c r="G49" s="68"/>
      <c r="H49" s="73"/>
      <c r="I49" s="73"/>
      <c r="J49" s="73"/>
      <c r="K49" s="71"/>
    </row>
    <row r="50" spans="1:11" ht="15" customHeight="1" x14ac:dyDescent="0.2">
      <c r="H50" s="62"/>
    </row>
    <row r="51" spans="1:11" ht="38" customHeight="1" x14ac:dyDescent="0.2">
      <c r="A51" s="8"/>
      <c r="B51" s="52" t="s">
        <v>40</v>
      </c>
      <c r="C51" s="53"/>
      <c r="D51" s="54"/>
      <c r="E51" s="54"/>
      <c r="F51" s="54"/>
      <c r="G51" s="54"/>
      <c r="H51" s="54"/>
      <c r="I51" s="54"/>
      <c r="J51" s="54"/>
      <c r="K51" s="54"/>
    </row>
    <row r="52" spans="1:11" ht="15" customHeight="1" x14ac:dyDescent="0.2">
      <c r="A52" s="120" t="str">
        <f>'Beoordelen proefopdrachten'!A1</f>
        <v>Balken en teksten</v>
      </c>
      <c r="B52" s="65"/>
      <c r="C52" s="51"/>
      <c r="D52" s="114" t="s">
        <v>5</v>
      </c>
      <c r="E52" s="115"/>
      <c r="F52" s="115"/>
      <c r="G52" s="115"/>
      <c r="H52" s="114" t="s">
        <v>6</v>
      </c>
      <c r="I52" s="115"/>
      <c r="J52" s="115"/>
      <c r="K52" s="116"/>
    </row>
    <row r="53" spans="1:11" ht="12" customHeight="1" x14ac:dyDescent="0.2">
      <c r="A53" s="121"/>
      <c r="B53" s="117" t="str">
        <f>'Beoordelen proefopdrachten'!B1</f>
        <v>Grijswaarden</v>
      </c>
      <c r="C53" s="51"/>
      <c r="D53" s="56" t="s">
        <v>3</v>
      </c>
      <c r="E53" s="22" t="s">
        <v>18</v>
      </c>
      <c r="F53" s="56" t="s">
        <v>4</v>
      </c>
      <c r="G53" s="57" t="s">
        <v>18</v>
      </c>
      <c r="H53" s="56" t="s">
        <v>3</v>
      </c>
      <c r="I53" s="22" t="s">
        <v>18</v>
      </c>
      <c r="J53" s="56" t="s">
        <v>4</v>
      </c>
      <c r="K53" s="22" t="s">
        <v>18</v>
      </c>
    </row>
    <row r="54" spans="1:11" ht="80" customHeight="1" x14ac:dyDescent="0.2">
      <c r="A54" s="121"/>
      <c r="B54" s="117"/>
      <c r="C54" s="51"/>
      <c r="D54" s="118" t="s">
        <v>2</v>
      </c>
      <c r="E54" s="119"/>
      <c r="F54" s="118" t="s">
        <v>2</v>
      </c>
      <c r="G54" s="119"/>
      <c r="H54" s="118" t="s">
        <v>2</v>
      </c>
      <c r="I54" s="119"/>
      <c r="J54" s="118" t="s">
        <v>2</v>
      </c>
      <c r="K54" s="118"/>
    </row>
    <row r="55" spans="1:11" ht="15" customHeight="1" x14ac:dyDescent="0.2">
      <c r="A55" s="121"/>
      <c r="B55" s="65"/>
      <c r="C55" s="51"/>
      <c r="D55" s="114" t="s">
        <v>5</v>
      </c>
      <c r="E55" s="115"/>
      <c r="F55" s="115"/>
      <c r="G55" s="115"/>
      <c r="H55" s="114" t="s">
        <v>6</v>
      </c>
      <c r="I55" s="115"/>
      <c r="J55" s="115"/>
      <c r="K55" s="116"/>
    </row>
    <row r="56" spans="1:11" ht="12" customHeight="1" x14ac:dyDescent="0.2">
      <c r="A56" s="121"/>
      <c r="B56" s="124" t="str">
        <f>'Beoordelen proefopdrachten'!B2</f>
        <v>Lichte tinten</v>
      </c>
      <c r="C56" s="51"/>
      <c r="D56" s="56" t="s">
        <v>3</v>
      </c>
      <c r="E56" s="22" t="s">
        <v>18</v>
      </c>
      <c r="F56" s="56" t="s">
        <v>4</v>
      </c>
      <c r="G56" s="57" t="s">
        <v>18</v>
      </c>
      <c r="H56" s="56" t="s">
        <v>3</v>
      </c>
      <c r="I56" s="22" t="s">
        <v>18</v>
      </c>
      <c r="J56" s="56" t="s">
        <v>4</v>
      </c>
      <c r="K56" s="22" t="s">
        <v>18</v>
      </c>
    </row>
    <row r="57" spans="1:11" ht="80" customHeight="1" x14ac:dyDescent="0.2">
      <c r="A57" s="121"/>
      <c r="B57" s="125"/>
      <c r="C57" s="51"/>
      <c r="D57" s="118" t="s">
        <v>2</v>
      </c>
      <c r="E57" s="119"/>
      <c r="F57" s="118" t="s">
        <v>2</v>
      </c>
      <c r="G57" s="119"/>
      <c r="H57" s="118" t="s">
        <v>2</v>
      </c>
      <c r="I57" s="119"/>
      <c r="J57" s="118" t="s">
        <v>2</v>
      </c>
      <c r="K57" s="118"/>
    </row>
    <row r="58" spans="1:11" ht="15" customHeight="1" x14ac:dyDescent="0.2">
      <c r="A58" s="121"/>
      <c r="B58" s="58"/>
      <c r="C58" s="51"/>
      <c r="D58" s="114" t="s">
        <v>5</v>
      </c>
      <c r="E58" s="115"/>
      <c r="F58" s="115"/>
      <c r="G58" s="115"/>
      <c r="H58" s="114" t="s">
        <v>6</v>
      </c>
      <c r="I58" s="115"/>
      <c r="J58" s="115"/>
      <c r="K58" s="116"/>
    </row>
    <row r="59" spans="1:11" ht="12" customHeight="1" x14ac:dyDescent="0.2">
      <c r="A59" s="121"/>
      <c r="B59" s="127" t="str">
        <f>'Beoordelen proefopdrachten'!B3</f>
        <v>Felle tinten</v>
      </c>
      <c r="C59" s="51"/>
      <c r="D59" s="56" t="s">
        <v>3</v>
      </c>
      <c r="E59" s="22" t="s">
        <v>18</v>
      </c>
      <c r="F59" s="56" t="s">
        <v>4</v>
      </c>
      <c r="G59" s="57" t="s">
        <v>18</v>
      </c>
      <c r="H59" s="56" t="s">
        <v>3</v>
      </c>
      <c r="I59" s="22" t="s">
        <v>18</v>
      </c>
      <c r="J59" s="56" t="s">
        <v>4</v>
      </c>
      <c r="K59" s="22" t="s">
        <v>18</v>
      </c>
    </row>
    <row r="60" spans="1:11" ht="80" customHeight="1" x14ac:dyDescent="0.2">
      <c r="A60" s="121"/>
      <c r="B60" s="128"/>
      <c r="C60" s="51"/>
      <c r="D60" s="118" t="s">
        <v>2</v>
      </c>
      <c r="E60" s="119"/>
      <c r="F60" s="118" t="s">
        <v>2</v>
      </c>
      <c r="G60" s="119"/>
      <c r="H60" s="118" t="s">
        <v>2</v>
      </c>
      <c r="I60" s="119"/>
      <c r="J60" s="118" t="s">
        <v>2</v>
      </c>
      <c r="K60" s="118"/>
    </row>
    <row r="61" spans="1:11" ht="15" customHeight="1" x14ac:dyDescent="0.2">
      <c r="A61" s="121"/>
      <c r="B61" s="58"/>
      <c r="C61" s="51"/>
      <c r="D61" s="114" t="s">
        <v>5</v>
      </c>
      <c r="E61" s="115"/>
      <c r="F61" s="115"/>
      <c r="G61" s="115"/>
      <c r="H61" s="114" t="s">
        <v>6</v>
      </c>
      <c r="I61" s="115"/>
      <c r="J61" s="115"/>
      <c r="K61" s="116"/>
    </row>
    <row r="62" spans="1:11" ht="12" customHeight="1" x14ac:dyDescent="0.2">
      <c r="A62" s="121"/>
      <c r="B62" s="117" t="str">
        <f>'Beoordelen proefopdrachten'!B4</f>
        <v>Teksten in kleur</v>
      </c>
      <c r="C62" s="51"/>
      <c r="D62" s="56" t="s">
        <v>3</v>
      </c>
      <c r="E62" s="22" t="s">
        <v>18</v>
      </c>
      <c r="F62" s="56" t="s">
        <v>4</v>
      </c>
      <c r="G62" s="57" t="s">
        <v>18</v>
      </c>
      <c r="H62" s="56" t="s">
        <v>3</v>
      </c>
      <c r="I62" s="22" t="s">
        <v>18</v>
      </c>
      <c r="J62" s="56" t="s">
        <v>4</v>
      </c>
      <c r="K62" s="22" t="s">
        <v>18</v>
      </c>
    </row>
    <row r="63" spans="1:11" ht="80" customHeight="1" x14ac:dyDescent="0.2">
      <c r="A63" s="123"/>
      <c r="B63" s="126"/>
      <c r="C63" s="51"/>
      <c r="D63" s="118" t="s">
        <v>2</v>
      </c>
      <c r="E63" s="119"/>
      <c r="F63" s="118" t="s">
        <v>2</v>
      </c>
      <c r="G63" s="119"/>
      <c r="H63" s="118" t="s">
        <v>2</v>
      </c>
      <c r="I63" s="119"/>
      <c r="J63" s="118" t="s">
        <v>2</v>
      </c>
      <c r="K63" s="118"/>
    </row>
    <row r="64" spans="1:11" ht="15" customHeight="1" x14ac:dyDescent="0.2">
      <c r="A64" s="120" t="str">
        <f>'Beoordelen proefopdrachten'!A5</f>
        <v>Logo</v>
      </c>
      <c r="B64" s="58"/>
      <c r="C64" s="51"/>
      <c r="D64" s="114" t="s">
        <v>5</v>
      </c>
      <c r="E64" s="115"/>
      <c r="F64" s="115"/>
      <c r="G64" s="115"/>
      <c r="H64" s="114" t="s">
        <v>6</v>
      </c>
      <c r="I64" s="115"/>
      <c r="J64" s="115"/>
      <c r="K64" s="116"/>
    </row>
    <row r="65" spans="1:11" ht="12" customHeight="1" x14ac:dyDescent="0.2">
      <c r="A65" s="121"/>
      <c r="B65" s="122" t="str">
        <f>'Beoordelen proefopdrachten'!B5</f>
        <v>Kleur/contrast</v>
      </c>
      <c r="C65" s="51"/>
      <c r="D65" s="56" t="s">
        <v>3</v>
      </c>
      <c r="E65" s="22" t="s">
        <v>18</v>
      </c>
      <c r="F65" s="56" t="s">
        <v>4</v>
      </c>
      <c r="G65" s="57" t="s">
        <v>18</v>
      </c>
      <c r="H65" s="56" t="s">
        <v>3</v>
      </c>
      <c r="I65" s="22" t="s">
        <v>18</v>
      </c>
      <c r="J65" s="56" t="s">
        <v>4</v>
      </c>
      <c r="K65" s="22" t="s">
        <v>18</v>
      </c>
    </row>
    <row r="66" spans="1:11" ht="80" customHeight="1" x14ac:dyDescent="0.2">
      <c r="A66" s="121"/>
      <c r="B66" s="117"/>
      <c r="C66" s="51"/>
      <c r="D66" s="118" t="s">
        <v>2</v>
      </c>
      <c r="E66" s="119"/>
      <c r="F66" s="118" t="s">
        <v>2</v>
      </c>
      <c r="G66" s="119"/>
      <c r="H66" s="118" t="s">
        <v>2</v>
      </c>
      <c r="I66" s="119"/>
      <c r="J66" s="118" t="s">
        <v>2</v>
      </c>
      <c r="K66" s="118"/>
    </row>
    <row r="67" spans="1:11" ht="15" customHeight="1" x14ac:dyDescent="0.2">
      <c r="A67" s="112" t="str">
        <f>'Beoordelen proefopdrachten'!A6</f>
        <v>Algemeen</v>
      </c>
      <c r="B67" s="65"/>
      <c r="C67" s="51"/>
      <c r="D67" s="114" t="s">
        <v>5</v>
      </c>
      <c r="E67" s="115"/>
      <c r="F67" s="115"/>
      <c r="G67" s="115"/>
      <c r="H67" s="114" t="s">
        <v>6</v>
      </c>
      <c r="I67" s="115"/>
      <c r="J67" s="115"/>
      <c r="K67" s="116"/>
    </row>
    <row r="68" spans="1:11" ht="12" customHeight="1" x14ac:dyDescent="0.2">
      <c r="A68" s="113"/>
      <c r="B68" s="117" t="str">
        <f>'Beoordelen proefopdrachten'!B6</f>
        <v>Strepen</v>
      </c>
      <c r="C68" s="51"/>
      <c r="D68" s="56" t="s">
        <v>3</v>
      </c>
      <c r="E68" s="22" t="s">
        <v>18</v>
      </c>
      <c r="F68" s="56" t="s">
        <v>4</v>
      </c>
      <c r="G68" s="22" t="s">
        <v>18</v>
      </c>
      <c r="H68" s="56" t="s">
        <v>3</v>
      </c>
      <c r="I68" s="22" t="s">
        <v>18</v>
      </c>
      <c r="J68" s="56" t="s">
        <v>4</v>
      </c>
      <c r="K68" s="22" t="s">
        <v>18</v>
      </c>
    </row>
    <row r="69" spans="1:11" ht="80" customHeight="1" x14ac:dyDescent="0.2">
      <c r="A69" s="113"/>
      <c r="B69" s="117"/>
      <c r="C69" s="51"/>
      <c r="D69" s="118" t="s">
        <v>2</v>
      </c>
      <c r="E69" s="119"/>
      <c r="F69" s="118" t="s">
        <v>2</v>
      </c>
      <c r="G69" s="119"/>
      <c r="H69" s="118" t="s">
        <v>2</v>
      </c>
      <c r="I69" s="119"/>
      <c r="J69" s="118" t="s">
        <v>2</v>
      </c>
      <c r="K69" s="118"/>
    </row>
    <row r="70" spans="1:11" ht="15" customHeight="1" x14ac:dyDescent="0.2">
      <c r="A70" s="113"/>
      <c r="B70" s="61"/>
      <c r="C70" s="51"/>
      <c r="D70" s="114" t="s">
        <v>5</v>
      </c>
      <c r="E70" s="115"/>
      <c r="F70" s="115"/>
      <c r="G70" s="115"/>
      <c r="H70" s="114" t="s">
        <v>6</v>
      </c>
      <c r="I70" s="115"/>
      <c r="J70" s="115"/>
      <c r="K70" s="116"/>
    </row>
    <row r="71" spans="1:11" ht="12" customHeight="1" x14ac:dyDescent="0.2">
      <c r="A71" s="113"/>
      <c r="B71" s="117" t="str">
        <f>'Beoordelen proefopdrachten'!B7</f>
        <v>Recht</v>
      </c>
      <c r="C71" s="51"/>
      <c r="D71" s="56" t="s">
        <v>3</v>
      </c>
      <c r="E71" s="22" t="s">
        <v>18</v>
      </c>
      <c r="F71" s="56" t="s">
        <v>4</v>
      </c>
      <c r="G71" s="57" t="s">
        <v>18</v>
      </c>
      <c r="H71" s="56" t="s">
        <v>3</v>
      </c>
      <c r="I71" s="22" t="s">
        <v>18</v>
      </c>
      <c r="J71" s="56" t="s">
        <v>4</v>
      </c>
      <c r="K71" s="22" t="s">
        <v>18</v>
      </c>
    </row>
    <row r="72" spans="1:11" ht="80" customHeight="1" x14ac:dyDescent="0.2">
      <c r="A72" s="113"/>
      <c r="B72" s="117"/>
      <c r="C72" s="51"/>
      <c r="D72" s="118" t="s">
        <v>2</v>
      </c>
      <c r="E72" s="119"/>
      <c r="F72" s="118" t="s">
        <v>2</v>
      </c>
      <c r="G72" s="119"/>
      <c r="H72" s="118" t="s">
        <v>2</v>
      </c>
      <c r="I72" s="119"/>
      <c r="J72" s="118" t="s">
        <v>2</v>
      </c>
      <c r="K72" s="118"/>
    </row>
    <row r="73" spans="1:11" ht="19" customHeight="1" x14ac:dyDescent="0.2">
      <c r="A73" s="72"/>
      <c r="B73" s="82"/>
      <c r="D73" s="80"/>
      <c r="E73" s="70"/>
      <c r="F73" s="70"/>
      <c r="G73" s="70"/>
      <c r="H73" s="70"/>
      <c r="I73" s="70"/>
      <c r="J73" s="70"/>
      <c r="K73" s="81"/>
    </row>
    <row r="74" spans="1:11" ht="35" customHeight="1" x14ac:dyDescent="0.2"/>
    <row r="75" spans="1:11" ht="38" customHeight="1" x14ac:dyDescent="0.2">
      <c r="A75" s="8"/>
      <c r="B75" s="52" t="s">
        <v>41</v>
      </c>
      <c r="C75" s="53"/>
      <c r="D75" s="54"/>
      <c r="E75" s="54"/>
      <c r="F75" s="54"/>
      <c r="G75" s="54"/>
      <c r="H75" s="54"/>
      <c r="I75" s="54"/>
      <c r="J75" s="54"/>
      <c r="K75" s="54"/>
    </row>
    <row r="76" spans="1:11" ht="15" customHeight="1" x14ac:dyDescent="0.2">
      <c r="A76" s="120" t="str">
        <f>'Beoordelen proefopdrachten'!A1</f>
        <v>Balken en teksten</v>
      </c>
      <c r="B76" s="65"/>
      <c r="C76" s="51"/>
      <c r="D76" s="114" t="s">
        <v>5</v>
      </c>
      <c r="E76" s="115"/>
      <c r="F76" s="115"/>
      <c r="G76" s="115"/>
      <c r="H76" s="114" t="s">
        <v>6</v>
      </c>
      <c r="I76" s="115"/>
      <c r="J76" s="115"/>
      <c r="K76" s="116"/>
    </row>
    <row r="77" spans="1:11" ht="12" customHeight="1" x14ac:dyDescent="0.2">
      <c r="A77" s="121"/>
      <c r="B77" s="117" t="str">
        <f>'Beoordelen proefopdrachten'!B1</f>
        <v>Grijswaarden</v>
      </c>
      <c r="C77" s="51"/>
      <c r="D77" s="56" t="s">
        <v>3</v>
      </c>
      <c r="E77" s="22" t="s">
        <v>18</v>
      </c>
      <c r="F77" s="56" t="s">
        <v>4</v>
      </c>
      <c r="G77" s="57" t="s">
        <v>18</v>
      </c>
      <c r="H77" s="56" t="s">
        <v>3</v>
      </c>
      <c r="I77" s="22" t="s">
        <v>18</v>
      </c>
      <c r="J77" s="56" t="s">
        <v>4</v>
      </c>
      <c r="K77" s="22" t="s">
        <v>18</v>
      </c>
    </row>
    <row r="78" spans="1:11" ht="80" customHeight="1" x14ac:dyDescent="0.2">
      <c r="A78" s="121"/>
      <c r="B78" s="117"/>
      <c r="C78" s="51"/>
      <c r="D78" s="118" t="s">
        <v>2</v>
      </c>
      <c r="E78" s="119"/>
      <c r="F78" s="118" t="s">
        <v>2</v>
      </c>
      <c r="G78" s="119"/>
      <c r="H78" s="118" t="s">
        <v>2</v>
      </c>
      <c r="I78" s="119"/>
      <c r="J78" s="118" t="s">
        <v>2</v>
      </c>
      <c r="K78" s="118"/>
    </row>
    <row r="79" spans="1:11" ht="15" customHeight="1" x14ac:dyDescent="0.2">
      <c r="A79" s="121"/>
      <c r="B79" s="65"/>
      <c r="C79" s="51"/>
      <c r="D79" s="114" t="s">
        <v>5</v>
      </c>
      <c r="E79" s="115"/>
      <c r="F79" s="115"/>
      <c r="G79" s="115"/>
      <c r="H79" s="114" t="s">
        <v>6</v>
      </c>
      <c r="I79" s="115"/>
      <c r="J79" s="115"/>
      <c r="K79" s="116"/>
    </row>
    <row r="80" spans="1:11" ht="12" customHeight="1" x14ac:dyDescent="0.2">
      <c r="A80" s="121"/>
      <c r="B80" s="124" t="str">
        <f>'Beoordelen proefopdrachten'!B2</f>
        <v>Lichte tinten</v>
      </c>
      <c r="C80" s="51"/>
      <c r="D80" s="56" t="s">
        <v>3</v>
      </c>
      <c r="E80" s="22" t="s">
        <v>18</v>
      </c>
      <c r="F80" s="56" t="s">
        <v>4</v>
      </c>
      <c r="G80" s="57" t="s">
        <v>18</v>
      </c>
      <c r="H80" s="56" t="s">
        <v>3</v>
      </c>
      <c r="I80" s="22" t="s">
        <v>18</v>
      </c>
      <c r="J80" s="56" t="s">
        <v>4</v>
      </c>
      <c r="K80" s="22" t="s">
        <v>18</v>
      </c>
    </row>
    <row r="81" spans="1:11" ht="80" customHeight="1" x14ac:dyDescent="0.2">
      <c r="A81" s="121"/>
      <c r="B81" s="125"/>
      <c r="C81" s="51"/>
      <c r="D81" s="118" t="s">
        <v>2</v>
      </c>
      <c r="E81" s="119"/>
      <c r="F81" s="118" t="s">
        <v>2</v>
      </c>
      <c r="G81" s="119"/>
      <c r="H81" s="118" t="s">
        <v>2</v>
      </c>
      <c r="I81" s="119"/>
      <c r="J81" s="118" t="s">
        <v>2</v>
      </c>
      <c r="K81" s="118"/>
    </row>
    <row r="82" spans="1:11" ht="15" customHeight="1" x14ac:dyDescent="0.2">
      <c r="A82" s="121"/>
      <c r="B82" s="58"/>
      <c r="C82" s="51"/>
      <c r="D82" s="114" t="s">
        <v>5</v>
      </c>
      <c r="E82" s="115"/>
      <c r="F82" s="115"/>
      <c r="G82" s="115"/>
      <c r="H82" s="114" t="s">
        <v>6</v>
      </c>
      <c r="I82" s="115"/>
      <c r="J82" s="115"/>
      <c r="K82" s="116"/>
    </row>
    <row r="83" spans="1:11" ht="12" customHeight="1" x14ac:dyDescent="0.2">
      <c r="A83" s="121"/>
      <c r="B83" s="127" t="str">
        <f>'Beoordelen proefopdrachten'!B3</f>
        <v>Felle tinten</v>
      </c>
      <c r="C83" s="51"/>
      <c r="D83" s="56" t="s">
        <v>3</v>
      </c>
      <c r="E83" s="22" t="s">
        <v>18</v>
      </c>
      <c r="F83" s="56" t="s">
        <v>4</v>
      </c>
      <c r="G83" s="57" t="s">
        <v>18</v>
      </c>
      <c r="H83" s="56" t="s">
        <v>3</v>
      </c>
      <c r="I83" s="22" t="s">
        <v>18</v>
      </c>
      <c r="J83" s="56" t="s">
        <v>4</v>
      </c>
      <c r="K83" s="22" t="s">
        <v>18</v>
      </c>
    </row>
    <row r="84" spans="1:11" ht="80" customHeight="1" x14ac:dyDescent="0.2">
      <c r="A84" s="121"/>
      <c r="B84" s="128"/>
      <c r="C84" s="51"/>
      <c r="D84" s="118" t="s">
        <v>2</v>
      </c>
      <c r="E84" s="119"/>
      <c r="F84" s="118" t="s">
        <v>2</v>
      </c>
      <c r="G84" s="119"/>
      <c r="H84" s="118" t="s">
        <v>2</v>
      </c>
      <c r="I84" s="119"/>
      <c r="J84" s="118" t="s">
        <v>2</v>
      </c>
      <c r="K84" s="118"/>
    </row>
    <row r="85" spans="1:11" ht="15" customHeight="1" x14ac:dyDescent="0.2">
      <c r="A85" s="121"/>
      <c r="B85" s="58"/>
      <c r="C85" s="51"/>
      <c r="D85" s="114" t="s">
        <v>5</v>
      </c>
      <c r="E85" s="115"/>
      <c r="F85" s="115"/>
      <c r="G85" s="115"/>
      <c r="H85" s="114" t="s">
        <v>6</v>
      </c>
      <c r="I85" s="115"/>
      <c r="J85" s="115"/>
      <c r="K85" s="116"/>
    </row>
    <row r="86" spans="1:11" ht="12" customHeight="1" x14ac:dyDescent="0.2">
      <c r="A86" s="121"/>
      <c r="B86" s="117" t="str">
        <f>'Beoordelen proefopdrachten'!B4</f>
        <v>Teksten in kleur</v>
      </c>
      <c r="C86" s="51"/>
      <c r="D86" s="56" t="s">
        <v>3</v>
      </c>
      <c r="E86" s="22" t="s">
        <v>18</v>
      </c>
      <c r="F86" s="56" t="s">
        <v>4</v>
      </c>
      <c r="G86" s="57" t="s">
        <v>18</v>
      </c>
      <c r="H86" s="56" t="s">
        <v>3</v>
      </c>
      <c r="I86" s="22" t="s">
        <v>18</v>
      </c>
      <c r="J86" s="56" t="s">
        <v>4</v>
      </c>
      <c r="K86" s="22" t="s">
        <v>18</v>
      </c>
    </row>
    <row r="87" spans="1:11" ht="80" customHeight="1" x14ac:dyDescent="0.2">
      <c r="A87" s="123"/>
      <c r="B87" s="126"/>
      <c r="C87" s="51"/>
      <c r="D87" s="118" t="s">
        <v>2</v>
      </c>
      <c r="E87" s="119"/>
      <c r="F87" s="118" t="s">
        <v>2</v>
      </c>
      <c r="G87" s="119"/>
      <c r="H87" s="118" t="s">
        <v>2</v>
      </c>
      <c r="I87" s="119"/>
      <c r="J87" s="118" t="s">
        <v>2</v>
      </c>
      <c r="K87" s="118"/>
    </row>
    <row r="88" spans="1:11" ht="15" customHeight="1" x14ac:dyDescent="0.2">
      <c r="A88" s="120" t="str">
        <f>'Beoordelen proefopdrachten'!A5</f>
        <v>Logo</v>
      </c>
      <c r="B88" s="58"/>
      <c r="C88" s="51"/>
      <c r="D88" s="114" t="s">
        <v>5</v>
      </c>
      <c r="E88" s="115"/>
      <c r="F88" s="115"/>
      <c r="G88" s="115"/>
      <c r="H88" s="114" t="s">
        <v>6</v>
      </c>
      <c r="I88" s="115"/>
      <c r="J88" s="115"/>
      <c r="K88" s="116"/>
    </row>
    <row r="89" spans="1:11" ht="12" customHeight="1" x14ac:dyDescent="0.2">
      <c r="A89" s="121"/>
      <c r="B89" s="122" t="str">
        <f>'Beoordelen proefopdrachten'!B5</f>
        <v>Kleur/contrast</v>
      </c>
      <c r="C89" s="51"/>
      <c r="D89" s="56" t="s">
        <v>3</v>
      </c>
      <c r="E89" s="22" t="s">
        <v>18</v>
      </c>
      <c r="F89" s="56" t="s">
        <v>4</v>
      </c>
      <c r="G89" s="57" t="s">
        <v>18</v>
      </c>
      <c r="H89" s="56" t="s">
        <v>3</v>
      </c>
      <c r="I89" s="22" t="s">
        <v>18</v>
      </c>
      <c r="J89" s="56" t="s">
        <v>4</v>
      </c>
      <c r="K89" s="22" t="s">
        <v>18</v>
      </c>
    </row>
    <row r="90" spans="1:11" ht="80" customHeight="1" x14ac:dyDescent="0.2">
      <c r="A90" s="121"/>
      <c r="B90" s="117"/>
      <c r="C90" s="51"/>
      <c r="D90" s="118" t="s">
        <v>2</v>
      </c>
      <c r="E90" s="119"/>
      <c r="F90" s="118" t="s">
        <v>2</v>
      </c>
      <c r="G90" s="119"/>
      <c r="H90" s="118" t="s">
        <v>2</v>
      </c>
      <c r="I90" s="119"/>
      <c r="J90" s="118" t="s">
        <v>2</v>
      </c>
      <c r="K90" s="118"/>
    </row>
    <row r="91" spans="1:11" ht="15" customHeight="1" x14ac:dyDescent="0.2">
      <c r="A91" s="112" t="str">
        <f>'Beoordelen proefopdrachten'!A6</f>
        <v>Algemeen</v>
      </c>
      <c r="B91" s="65"/>
      <c r="C91" s="51"/>
      <c r="D91" s="114" t="s">
        <v>5</v>
      </c>
      <c r="E91" s="115"/>
      <c r="F91" s="115"/>
      <c r="G91" s="115"/>
      <c r="H91" s="114" t="s">
        <v>6</v>
      </c>
      <c r="I91" s="115"/>
      <c r="J91" s="115"/>
      <c r="K91" s="116"/>
    </row>
    <row r="92" spans="1:11" ht="12" customHeight="1" x14ac:dyDescent="0.2">
      <c r="A92" s="113"/>
      <c r="B92" s="117" t="str">
        <f>'Beoordelen proefopdrachten'!B6</f>
        <v>Strepen</v>
      </c>
      <c r="C92" s="51"/>
      <c r="D92" s="56" t="s">
        <v>3</v>
      </c>
      <c r="E92" s="22" t="s">
        <v>18</v>
      </c>
      <c r="F92" s="56" t="s">
        <v>4</v>
      </c>
      <c r="G92" s="22" t="s">
        <v>18</v>
      </c>
      <c r="H92" s="56" t="s">
        <v>3</v>
      </c>
      <c r="I92" s="22" t="s">
        <v>18</v>
      </c>
      <c r="J92" s="56" t="s">
        <v>4</v>
      </c>
      <c r="K92" s="22" t="s">
        <v>18</v>
      </c>
    </row>
    <row r="93" spans="1:11" ht="80" customHeight="1" x14ac:dyDescent="0.2">
      <c r="A93" s="113"/>
      <c r="B93" s="117"/>
      <c r="C93" s="51"/>
      <c r="D93" s="118" t="s">
        <v>2</v>
      </c>
      <c r="E93" s="119"/>
      <c r="F93" s="118" t="s">
        <v>2</v>
      </c>
      <c r="G93" s="119"/>
      <c r="H93" s="118" t="s">
        <v>2</v>
      </c>
      <c r="I93" s="119"/>
      <c r="J93" s="118" t="s">
        <v>2</v>
      </c>
      <c r="K93" s="118"/>
    </row>
    <row r="94" spans="1:11" ht="15" customHeight="1" x14ac:dyDescent="0.2">
      <c r="A94" s="113"/>
      <c r="B94" s="61"/>
      <c r="C94" s="51"/>
      <c r="D94" s="114" t="s">
        <v>5</v>
      </c>
      <c r="E94" s="115"/>
      <c r="F94" s="115"/>
      <c r="G94" s="115"/>
      <c r="H94" s="114" t="s">
        <v>6</v>
      </c>
      <c r="I94" s="115"/>
      <c r="J94" s="115"/>
      <c r="K94" s="116"/>
    </row>
    <row r="95" spans="1:11" ht="12" customHeight="1" x14ac:dyDescent="0.2">
      <c r="A95" s="113"/>
      <c r="B95" s="117" t="str">
        <f>'Beoordelen proefopdrachten'!B7</f>
        <v>Recht</v>
      </c>
      <c r="C95" s="51"/>
      <c r="D95" s="56" t="s">
        <v>3</v>
      </c>
      <c r="E95" s="22" t="s">
        <v>18</v>
      </c>
      <c r="F95" s="56" t="s">
        <v>4</v>
      </c>
      <c r="G95" s="57" t="s">
        <v>18</v>
      </c>
      <c r="H95" s="56" t="s">
        <v>3</v>
      </c>
      <c r="I95" s="22" t="s">
        <v>18</v>
      </c>
      <c r="J95" s="56" t="s">
        <v>4</v>
      </c>
      <c r="K95" s="22" t="s">
        <v>18</v>
      </c>
    </row>
    <row r="96" spans="1:11" ht="80" customHeight="1" x14ac:dyDescent="0.2">
      <c r="A96" s="113"/>
      <c r="B96" s="117"/>
      <c r="C96" s="51"/>
      <c r="D96" s="118" t="s">
        <v>2</v>
      </c>
      <c r="E96" s="119"/>
      <c r="F96" s="118" t="s">
        <v>2</v>
      </c>
      <c r="G96" s="119"/>
      <c r="H96" s="118" t="s">
        <v>2</v>
      </c>
      <c r="I96" s="119"/>
      <c r="J96" s="118" t="s">
        <v>2</v>
      </c>
      <c r="K96" s="118"/>
    </row>
    <row r="97" spans="1:11" ht="19" customHeight="1" x14ac:dyDescent="0.2">
      <c r="A97" s="72"/>
      <c r="B97" s="82"/>
      <c r="D97" s="80"/>
      <c r="E97" s="70"/>
      <c r="F97" s="70"/>
      <c r="G97" s="70"/>
      <c r="H97" s="70"/>
      <c r="I97" s="70"/>
      <c r="J97" s="70"/>
      <c r="K97" s="81"/>
    </row>
    <row r="98" spans="1:11" ht="35" customHeight="1" x14ac:dyDescent="0.2"/>
    <row r="99" spans="1:11" ht="38" customHeight="1" x14ac:dyDescent="0.2">
      <c r="A99" s="8"/>
      <c r="B99" s="52" t="s">
        <v>42</v>
      </c>
      <c r="C99" s="53"/>
      <c r="D99" s="54"/>
      <c r="E99" s="54"/>
      <c r="F99" s="54"/>
      <c r="G99" s="54"/>
      <c r="H99" s="54"/>
      <c r="I99" s="54"/>
      <c r="J99" s="54"/>
      <c r="K99" s="54"/>
    </row>
    <row r="100" spans="1:11" ht="15" customHeight="1" x14ac:dyDescent="0.2">
      <c r="A100" s="120" t="str">
        <f>'Beoordelen proefopdrachten'!A1</f>
        <v>Balken en teksten</v>
      </c>
      <c r="B100" s="65"/>
      <c r="C100" s="51"/>
      <c r="D100" s="114" t="s">
        <v>5</v>
      </c>
      <c r="E100" s="115"/>
      <c r="F100" s="115"/>
      <c r="G100" s="115"/>
      <c r="H100" s="114" t="s">
        <v>6</v>
      </c>
      <c r="I100" s="115"/>
      <c r="J100" s="115"/>
      <c r="K100" s="116"/>
    </row>
    <row r="101" spans="1:11" ht="12" customHeight="1" x14ac:dyDescent="0.2">
      <c r="A101" s="121"/>
      <c r="B101" s="117" t="str">
        <f>'Beoordelen proefopdrachten'!B1</f>
        <v>Grijswaarden</v>
      </c>
      <c r="C101" s="51"/>
      <c r="D101" s="56" t="s">
        <v>3</v>
      </c>
      <c r="E101" s="22" t="s">
        <v>18</v>
      </c>
      <c r="F101" s="56" t="s">
        <v>4</v>
      </c>
      <c r="G101" s="57" t="s">
        <v>18</v>
      </c>
      <c r="H101" s="56" t="s">
        <v>3</v>
      </c>
      <c r="I101" s="22" t="s">
        <v>18</v>
      </c>
      <c r="J101" s="56" t="s">
        <v>4</v>
      </c>
      <c r="K101" s="22" t="s">
        <v>18</v>
      </c>
    </row>
    <row r="102" spans="1:11" ht="80" customHeight="1" x14ac:dyDescent="0.2">
      <c r="A102" s="121"/>
      <c r="B102" s="117"/>
      <c r="C102" s="51"/>
      <c r="D102" s="118" t="s">
        <v>2</v>
      </c>
      <c r="E102" s="119"/>
      <c r="F102" s="118" t="s">
        <v>2</v>
      </c>
      <c r="G102" s="119"/>
      <c r="H102" s="118" t="s">
        <v>2</v>
      </c>
      <c r="I102" s="119"/>
      <c r="J102" s="118" t="s">
        <v>2</v>
      </c>
      <c r="K102" s="118"/>
    </row>
    <row r="103" spans="1:11" ht="15" customHeight="1" x14ac:dyDescent="0.2">
      <c r="A103" s="121"/>
      <c r="B103" s="65"/>
      <c r="C103" s="51"/>
      <c r="D103" s="114" t="s">
        <v>5</v>
      </c>
      <c r="E103" s="115"/>
      <c r="F103" s="115"/>
      <c r="G103" s="115"/>
      <c r="H103" s="114" t="s">
        <v>6</v>
      </c>
      <c r="I103" s="115"/>
      <c r="J103" s="115"/>
      <c r="K103" s="116"/>
    </row>
    <row r="104" spans="1:11" ht="12" customHeight="1" x14ac:dyDescent="0.2">
      <c r="A104" s="121"/>
      <c r="B104" s="124" t="str">
        <f>'Beoordelen proefopdrachten'!B2</f>
        <v>Lichte tinten</v>
      </c>
      <c r="C104" s="51"/>
      <c r="D104" s="56" t="s">
        <v>3</v>
      </c>
      <c r="E104" s="22" t="s">
        <v>18</v>
      </c>
      <c r="F104" s="56" t="s">
        <v>4</v>
      </c>
      <c r="G104" s="57" t="s">
        <v>18</v>
      </c>
      <c r="H104" s="56" t="s">
        <v>3</v>
      </c>
      <c r="I104" s="22" t="s">
        <v>18</v>
      </c>
      <c r="J104" s="56" t="s">
        <v>4</v>
      </c>
      <c r="K104" s="22" t="s">
        <v>18</v>
      </c>
    </row>
    <row r="105" spans="1:11" ht="80" customHeight="1" x14ac:dyDescent="0.2">
      <c r="A105" s="121"/>
      <c r="B105" s="125"/>
      <c r="C105" s="51"/>
      <c r="D105" s="118" t="s">
        <v>2</v>
      </c>
      <c r="E105" s="119"/>
      <c r="F105" s="118" t="s">
        <v>2</v>
      </c>
      <c r="G105" s="119"/>
      <c r="H105" s="118" t="s">
        <v>2</v>
      </c>
      <c r="I105" s="119"/>
      <c r="J105" s="118" t="s">
        <v>2</v>
      </c>
      <c r="K105" s="118"/>
    </row>
    <row r="106" spans="1:11" ht="15" customHeight="1" x14ac:dyDescent="0.2">
      <c r="A106" s="121"/>
      <c r="B106" s="58"/>
      <c r="C106" s="51"/>
      <c r="D106" s="114" t="s">
        <v>5</v>
      </c>
      <c r="E106" s="115"/>
      <c r="F106" s="115"/>
      <c r="G106" s="115"/>
      <c r="H106" s="114" t="s">
        <v>6</v>
      </c>
      <c r="I106" s="115"/>
      <c r="J106" s="115"/>
      <c r="K106" s="116"/>
    </row>
    <row r="107" spans="1:11" ht="12" customHeight="1" x14ac:dyDescent="0.2">
      <c r="A107" s="121"/>
      <c r="B107" s="127" t="str">
        <f>'Beoordelen proefopdrachten'!B3</f>
        <v>Felle tinten</v>
      </c>
      <c r="C107" s="51"/>
      <c r="D107" s="56" t="s">
        <v>3</v>
      </c>
      <c r="E107" s="22" t="s">
        <v>18</v>
      </c>
      <c r="F107" s="56" t="s">
        <v>4</v>
      </c>
      <c r="G107" s="57" t="s">
        <v>18</v>
      </c>
      <c r="H107" s="56" t="s">
        <v>3</v>
      </c>
      <c r="I107" s="22" t="s">
        <v>18</v>
      </c>
      <c r="J107" s="56" t="s">
        <v>4</v>
      </c>
      <c r="K107" s="22" t="s">
        <v>18</v>
      </c>
    </row>
    <row r="108" spans="1:11" ht="80" customHeight="1" x14ac:dyDescent="0.2">
      <c r="A108" s="121"/>
      <c r="B108" s="128"/>
      <c r="C108" s="51"/>
      <c r="D108" s="118" t="s">
        <v>2</v>
      </c>
      <c r="E108" s="119"/>
      <c r="F108" s="118" t="s">
        <v>2</v>
      </c>
      <c r="G108" s="119"/>
      <c r="H108" s="118" t="s">
        <v>2</v>
      </c>
      <c r="I108" s="119"/>
      <c r="J108" s="118" t="s">
        <v>2</v>
      </c>
      <c r="K108" s="118"/>
    </row>
    <row r="109" spans="1:11" ht="15" customHeight="1" x14ac:dyDescent="0.2">
      <c r="A109" s="121"/>
      <c r="B109" s="58"/>
      <c r="C109" s="51"/>
      <c r="D109" s="114" t="s">
        <v>5</v>
      </c>
      <c r="E109" s="115"/>
      <c r="F109" s="115"/>
      <c r="G109" s="115"/>
      <c r="H109" s="114" t="s">
        <v>6</v>
      </c>
      <c r="I109" s="115"/>
      <c r="J109" s="115"/>
      <c r="K109" s="116"/>
    </row>
    <row r="110" spans="1:11" ht="12" customHeight="1" x14ac:dyDescent="0.2">
      <c r="A110" s="121"/>
      <c r="B110" s="117" t="str">
        <f>'Beoordelen proefopdrachten'!B4</f>
        <v>Teksten in kleur</v>
      </c>
      <c r="C110" s="51"/>
      <c r="D110" s="56" t="s">
        <v>3</v>
      </c>
      <c r="E110" s="22" t="s">
        <v>18</v>
      </c>
      <c r="F110" s="56" t="s">
        <v>4</v>
      </c>
      <c r="G110" s="57" t="s">
        <v>18</v>
      </c>
      <c r="H110" s="56" t="s">
        <v>3</v>
      </c>
      <c r="I110" s="22" t="s">
        <v>18</v>
      </c>
      <c r="J110" s="56" t="s">
        <v>4</v>
      </c>
      <c r="K110" s="22" t="s">
        <v>18</v>
      </c>
    </row>
    <row r="111" spans="1:11" ht="80" customHeight="1" x14ac:dyDescent="0.2">
      <c r="A111" s="123"/>
      <c r="B111" s="126"/>
      <c r="C111" s="51"/>
      <c r="D111" s="118" t="s">
        <v>2</v>
      </c>
      <c r="E111" s="119"/>
      <c r="F111" s="118" t="s">
        <v>2</v>
      </c>
      <c r="G111" s="119"/>
      <c r="H111" s="118" t="s">
        <v>2</v>
      </c>
      <c r="I111" s="119"/>
      <c r="J111" s="118" t="s">
        <v>2</v>
      </c>
      <c r="K111" s="118"/>
    </row>
    <row r="112" spans="1:11" ht="15" customHeight="1" x14ac:dyDescent="0.2">
      <c r="A112" s="120" t="str">
        <f>'Beoordelen proefopdrachten'!A5</f>
        <v>Logo</v>
      </c>
      <c r="B112" s="58"/>
      <c r="C112" s="51"/>
      <c r="D112" s="114" t="s">
        <v>5</v>
      </c>
      <c r="E112" s="115"/>
      <c r="F112" s="115"/>
      <c r="G112" s="115"/>
      <c r="H112" s="114" t="s">
        <v>6</v>
      </c>
      <c r="I112" s="115"/>
      <c r="J112" s="115"/>
      <c r="K112" s="116"/>
    </row>
    <row r="113" spans="1:11" ht="12" customHeight="1" x14ac:dyDescent="0.2">
      <c r="A113" s="121"/>
      <c r="B113" s="122" t="str">
        <f>'Beoordelen proefopdrachten'!B5</f>
        <v>Kleur/contrast</v>
      </c>
      <c r="C113" s="51"/>
      <c r="D113" s="56" t="s">
        <v>3</v>
      </c>
      <c r="E113" s="22" t="s">
        <v>18</v>
      </c>
      <c r="F113" s="56" t="s">
        <v>4</v>
      </c>
      <c r="G113" s="57" t="s">
        <v>18</v>
      </c>
      <c r="H113" s="56" t="s">
        <v>3</v>
      </c>
      <c r="I113" s="22" t="s">
        <v>18</v>
      </c>
      <c r="J113" s="56" t="s">
        <v>4</v>
      </c>
      <c r="K113" s="22" t="s">
        <v>18</v>
      </c>
    </row>
    <row r="114" spans="1:11" ht="80" customHeight="1" x14ac:dyDescent="0.2">
      <c r="A114" s="121"/>
      <c r="B114" s="117"/>
      <c r="C114" s="51"/>
      <c r="D114" s="118" t="s">
        <v>2</v>
      </c>
      <c r="E114" s="119"/>
      <c r="F114" s="118" t="s">
        <v>2</v>
      </c>
      <c r="G114" s="119"/>
      <c r="H114" s="118" t="s">
        <v>2</v>
      </c>
      <c r="I114" s="119"/>
      <c r="J114" s="118" t="s">
        <v>2</v>
      </c>
      <c r="K114" s="118"/>
    </row>
    <row r="115" spans="1:11" ht="15" customHeight="1" x14ac:dyDescent="0.2">
      <c r="A115" s="112" t="str">
        <f>'Beoordelen proefopdrachten'!A6</f>
        <v>Algemeen</v>
      </c>
      <c r="B115" s="65"/>
      <c r="C115" s="51"/>
      <c r="D115" s="114" t="s">
        <v>5</v>
      </c>
      <c r="E115" s="115"/>
      <c r="F115" s="115"/>
      <c r="G115" s="115"/>
      <c r="H115" s="114" t="s">
        <v>6</v>
      </c>
      <c r="I115" s="115"/>
      <c r="J115" s="115"/>
      <c r="K115" s="116"/>
    </row>
    <row r="116" spans="1:11" ht="12" customHeight="1" x14ac:dyDescent="0.2">
      <c r="A116" s="113"/>
      <c r="B116" s="117" t="str">
        <f>'Beoordelen proefopdrachten'!B6</f>
        <v>Strepen</v>
      </c>
      <c r="C116" s="51"/>
      <c r="D116" s="56" t="s">
        <v>3</v>
      </c>
      <c r="E116" s="22" t="s">
        <v>18</v>
      </c>
      <c r="F116" s="56" t="s">
        <v>4</v>
      </c>
      <c r="G116" s="22" t="s">
        <v>18</v>
      </c>
      <c r="H116" s="56" t="s">
        <v>3</v>
      </c>
      <c r="I116" s="22" t="s">
        <v>18</v>
      </c>
      <c r="J116" s="56" t="s">
        <v>4</v>
      </c>
      <c r="K116" s="22" t="s">
        <v>18</v>
      </c>
    </row>
    <row r="117" spans="1:11" ht="80" customHeight="1" x14ac:dyDescent="0.2">
      <c r="A117" s="113"/>
      <c r="B117" s="117"/>
      <c r="C117" s="51"/>
      <c r="D117" s="118" t="s">
        <v>2</v>
      </c>
      <c r="E117" s="119"/>
      <c r="F117" s="118" t="s">
        <v>2</v>
      </c>
      <c r="G117" s="119"/>
      <c r="H117" s="118" t="s">
        <v>2</v>
      </c>
      <c r="I117" s="119"/>
      <c r="J117" s="118" t="s">
        <v>2</v>
      </c>
      <c r="K117" s="118"/>
    </row>
    <row r="118" spans="1:11" ht="15" customHeight="1" x14ac:dyDescent="0.2">
      <c r="A118" s="113"/>
      <c r="B118" s="61"/>
      <c r="C118" s="51"/>
      <c r="D118" s="114" t="s">
        <v>5</v>
      </c>
      <c r="E118" s="115"/>
      <c r="F118" s="115"/>
      <c r="G118" s="115"/>
      <c r="H118" s="114" t="s">
        <v>6</v>
      </c>
      <c r="I118" s="115"/>
      <c r="J118" s="115"/>
      <c r="K118" s="116"/>
    </row>
    <row r="119" spans="1:11" ht="12" customHeight="1" x14ac:dyDescent="0.2">
      <c r="A119" s="113"/>
      <c r="B119" s="117" t="str">
        <f>'Beoordelen proefopdrachten'!B7</f>
        <v>Recht</v>
      </c>
      <c r="C119" s="51"/>
      <c r="D119" s="56" t="s">
        <v>3</v>
      </c>
      <c r="E119" s="22" t="s">
        <v>18</v>
      </c>
      <c r="F119" s="56" t="s">
        <v>4</v>
      </c>
      <c r="G119" s="57" t="s">
        <v>18</v>
      </c>
      <c r="H119" s="56" t="s">
        <v>3</v>
      </c>
      <c r="I119" s="22" t="s">
        <v>18</v>
      </c>
      <c r="J119" s="56" t="s">
        <v>4</v>
      </c>
      <c r="K119" s="22" t="s">
        <v>18</v>
      </c>
    </row>
    <row r="120" spans="1:11" ht="80" customHeight="1" x14ac:dyDescent="0.2">
      <c r="A120" s="113"/>
      <c r="B120" s="117"/>
      <c r="C120" s="51"/>
      <c r="D120" s="118" t="s">
        <v>2</v>
      </c>
      <c r="E120" s="119"/>
      <c r="F120" s="118" t="s">
        <v>2</v>
      </c>
      <c r="G120" s="119"/>
      <c r="H120" s="118" t="s">
        <v>2</v>
      </c>
      <c r="I120" s="119"/>
      <c r="J120" s="118" t="s">
        <v>2</v>
      </c>
      <c r="K120" s="118"/>
    </row>
    <row r="121" spans="1:11" ht="19" customHeight="1" x14ac:dyDescent="0.2">
      <c r="A121" s="72"/>
      <c r="B121" s="82"/>
      <c r="D121" s="80"/>
      <c r="E121" s="70"/>
      <c r="F121" s="70"/>
      <c r="G121" s="70"/>
      <c r="H121" s="70"/>
      <c r="I121" s="70"/>
      <c r="J121" s="70"/>
      <c r="K121" s="81"/>
    </row>
    <row r="122" spans="1:11" ht="35" customHeight="1" x14ac:dyDescent="0.2"/>
    <row r="123" spans="1:11" ht="38" customHeight="1" x14ac:dyDescent="0.2">
      <c r="A123" s="8"/>
      <c r="B123" s="52" t="s">
        <v>43</v>
      </c>
      <c r="C123" s="53"/>
      <c r="D123" s="54"/>
      <c r="E123" s="54"/>
      <c r="F123" s="54"/>
      <c r="G123" s="54"/>
      <c r="H123" s="54"/>
      <c r="I123" s="54"/>
      <c r="J123" s="54"/>
      <c r="K123" s="54"/>
    </row>
    <row r="124" spans="1:11" ht="15" customHeight="1" x14ac:dyDescent="0.2">
      <c r="A124" s="120" t="str">
        <f>'Beoordelen proefopdrachten'!A1</f>
        <v>Balken en teksten</v>
      </c>
      <c r="B124" s="65"/>
      <c r="C124" s="51"/>
      <c r="D124" s="114" t="s">
        <v>5</v>
      </c>
      <c r="E124" s="115"/>
      <c r="F124" s="115"/>
      <c r="G124" s="115"/>
      <c r="H124" s="114" t="s">
        <v>6</v>
      </c>
      <c r="I124" s="115"/>
      <c r="J124" s="115"/>
      <c r="K124" s="116"/>
    </row>
    <row r="125" spans="1:11" ht="12" customHeight="1" x14ac:dyDescent="0.2">
      <c r="A125" s="121"/>
      <c r="B125" s="117" t="str">
        <f>'Beoordelen proefopdrachten'!B1</f>
        <v>Grijswaarden</v>
      </c>
      <c r="C125" s="51"/>
      <c r="D125" s="56" t="s">
        <v>3</v>
      </c>
      <c r="E125" s="22" t="s">
        <v>18</v>
      </c>
      <c r="F125" s="56" t="s">
        <v>4</v>
      </c>
      <c r="G125" s="57" t="s">
        <v>18</v>
      </c>
      <c r="H125" s="56" t="s">
        <v>3</v>
      </c>
      <c r="I125" s="22" t="s">
        <v>18</v>
      </c>
      <c r="J125" s="56" t="s">
        <v>4</v>
      </c>
      <c r="K125" s="22" t="s">
        <v>18</v>
      </c>
    </row>
    <row r="126" spans="1:11" ht="80" customHeight="1" x14ac:dyDescent="0.2">
      <c r="A126" s="121"/>
      <c r="B126" s="117"/>
      <c r="C126" s="51"/>
      <c r="D126" s="118" t="s">
        <v>2</v>
      </c>
      <c r="E126" s="119"/>
      <c r="F126" s="118" t="s">
        <v>2</v>
      </c>
      <c r="G126" s="119"/>
      <c r="H126" s="118" t="s">
        <v>2</v>
      </c>
      <c r="I126" s="119"/>
      <c r="J126" s="118" t="s">
        <v>2</v>
      </c>
      <c r="K126" s="118"/>
    </row>
    <row r="127" spans="1:11" ht="15" customHeight="1" x14ac:dyDescent="0.2">
      <c r="A127" s="121"/>
      <c r="B127" s="65"/>
      <c r="C127" s="51"/>
      <c r="D127" s="114" t="s">
        <v>5</v>
      </c>
      <c r="E127" s="115"/>
      <c r="F127" s="115"/>
      <c r="G127" s="115"/>
      <c r="H127" s="114" t="s">
        <v>6</v>
      </c>
      <c r="I127" s="115"/>
      <c r="J127" s="115"/>
      <c r="K127" s="116"/>
    </row>
    <row r="128" spans="1:11" ht="12" customHeight="1" x14ac:dyDescent="0.2">
      <c r="A128" s="121"/>
      <c r="B128" s="124" t="str">
        <f>'Beoordelen proefopdrachten'!B2</f>
        <v>Lichte tinten</v>
      </c>
      <c r="C128" s="51"/>
      <c r="D128" s="56" t="s">
        <v>3</v>
      </c>
      <c r="E128" s="22" t="s">
        <v>18</v>
      </c>
      <c r="F128" s="56" t="s">
        <v>4</v>
      </c>
      <c r="G128" s="57" t="s">
        <v>18</v>
      </c>
      <c r="H128" s="56" t="s">
        <v>3</v>
      </c>
      <c r="I128" s="22" t="s">
        <v>18</v>
      </c>
      <c r="J128" s="56" t="s">
        <v>4</v>
      </c>
      <c r="K128" s="22" t="s">
        <v>18</v>
      </c>
    </row>
    <row r="129" spans="1:11" ht="80" customHeight="1" x14ac:dyDescent="0.2">
      <c r="A129" s="121"/>
      <c r="B129" s="125"/>
      <c r="C129" s="51"/>
      <c r="D129" s="118" t="s">
        <v>2</v>
      </c>
      <c r="E129" s="119"/>
      <c r="F129" s="118" t="s">
        <v>2</v>
      </c>
      <c r="G129" s="119"/>
      <c r="H129" s="118" t="s">
        <v>2</v>
      </c>
      <c r="I129" s="119"/>
      <c r="J129" s="118" t="s">
        <v>2</v>
      </c>
      <c r="K129" s="118"/>
    </row>
    <row r="130" spans="1:11" ht="15" customHeight="1" x14ac:dyDescent="0.2">
      <c r="A130" s="121"/>
      <c r="B130" s="58"/>
      <c r="C130" s="51"/>
      <c r="D130" s="114" t="s">
        <v>5</v>
      </c>
      <c r="E130" s="115"/>
      <c r="F130" s="115"/>
      <c r="G130" s="115"/>
      <c r="H130" s="114" t="s">
        <v>6</v>
      </c>
      <c r="I130" s="115"/>
      <c r="J130" s="115"/>
      <c r="K130" s="116"/>
    </row>
    <row r="131" spans="1:11" ht="12" customHeight="1" x14ac:dyDescent="0.2">
      <c r="A131" s="121"/>
      <c r="B131" s="127" t="str">
        <f>'Beoordelen proefopdrachten'!B3</f>
        <v>Felle tinten</v>
      </c>
      <c r="C131" s="51"/>
      <c r="D131" s="56" t="s">
        <v>3</v>
      </c>
      <c r="E131" s="22" t="s">
        <v>18</v>
      </c>
      <c r="F131" s="56" t="s">
        <v>4</v>
      </c>
      <c r="G131" s="57" t="s">
        <v>18</v>
      </c>
      <c r="H131" s="56" t="s">
        <v>3</v>
      </c>
      <c r="I131" s="22" t="s">
        <v>18</v>
      </c>
      <c r="J131" s="56" t="s">
        <v>4</v>
      </c>
      <c r="K131" s="22" t="s">
        <v>18</v>
      </c>
    </row>
    <row r="132" spans="1:11" ht="80" customHeight="1" x14ac:dyDescent="0.2">
      <c r="A132" s="121"/>
      <c r="B132" s="128"/>
      <c r="C132" s="51"/>
      <c r="D132" s="118" t="s">
        <v>2</v>
      </c>
      <c r="E132" s="119"/>
      <c r="F132" s="118" t="s">
        <v>2</v>
      </c>
      <c r="G132" s="119"/>
      <c r="H132" s="118" t="s">
        <v>2</v>
      </c>
      <c r="I132" s="119"/>
      <c r="J132" s="118" t="s">
        <v>2</v>
      </c>
      <c r="K132" s="118"/>
    </row>
    <row r="133" spans="1:11" ht="15" customHeight="1" x14ac:dyDescent="0.2">
      <c r="A133" s="121"/>
      <c r="B133" s="58"/>
      <c r="C133" s="51"/>
      <c r="D133" s="114" t="s">
        <v>5</v>
      </c>
      <c r="E133" s="115"/>
      <c r="F133" s="115"/>
      <c r="G133" s="115"/>
      <c r="H133" s="114" t="s">
        <v>6</v>
      </c>
      <c r="I133" s="115"/>
      <c r="J133" s="115"/>
      <c r="K133" s="116"/>
    </row>
    <row r="134" spans="1:11" ht="12" customHeight="1" x14ac:dyDescent="0.2">
      <c r="A134" s="121"/>
      <c r="B134" s="117" t="str">
        <f>'Beoordelen proefopdrachten'!B4</f>
        <v>Teksten in kleur</v>
      </c>
      <c r="C134" s="51"/>
      <c r="D134" s="56" t="s">
        <v>3</v>
      </c>
      <c r="E134" s="22" t="s">
        <v>18</v>
      </c>
      <c r="F134" s="56" t="s">
        <v>4</v>
      </c>
      <c r="G134" s="57" t="s">
        <v>18</v>
      </c>
      <c r="H134" s="56" t="s">
        <v>3</v>
      </c>
      <c r="I134" s="22" t="s">
        <v>18</v>
      </c>
      <c r="J134" s="56" t="s">
        <v>4</v>
      </c>
      <c r="K134" s="22" t="s">
        <v>18</v>
      </c>
    </row>
    <row r="135" spans="1:11" ht="80" customHeight="1" x14ac:dyDescent="0.2">
      <c r="A135" s="123"/>
      <c r="B135" s="126"/>
      <c r="C135" s="51"/>
      <c r="D135" s="118" t="s">
        <v>2</v>
      </c>
      <c r="E135" s="119"/>
      <c r="F135" s="118" t="s">
        <v>2</v>
      </c>
      <c r="G135" s="119"/>
      <c r="H135" s="118" t="s">
        <v>2</v>
      </c>
      <c r="I135" s="119"/>
      <c r="J135" s="118" t="s">
        <v>2</v>
      </c>
      <c r="K135" s="118"/>
    </row>
    <row r="136" spans="1:11" ht="15" customHeight="1" x14ac:dyDescent="0.2">
      <c r="A136" s="120" t="str">
        <f>'Beoordelen proefopdrachten'!A5</f>
        <v>Logo</v>
      </c>
      <c r="B136" s="58"/>
      <c r="C136" s="51"/>
      <c r="D136" s="114" t="s">
        <v>5</v>
      </c>
      <c r="E136" s="115"/>
      <c r="F136" s="115"/>
      <c r="G136" s="115"/>
      <c r="H136" s="114" t="s">
        <v>6</v>
      </c>
      <c r="I136" s="115"/>
      <c r="J136" s="115"/>
      <c r="K136" s="116"/>
    </row>
    <row r="137" spans="1:11" ht="12" customHeight="1" x14ac:dyDescent="0.2">
      <c r="A137" s="121"/>
      <c r="B137" s="122" t="str">
        <f>'Beoordelen proefopdrachten'!B5</f>
        <v>Kleur/contrast</v>
      </c>
      <c r="C137" s="51"/>
      <c r="D137" s="56" t="s">
        <v>3</v>
      </c>
      <c r="E137" s="22" t="s">
        <v>18</v>
      </c>
      <c r="F137" s="56" t="s">
        <v>4</v>
      </c>
      <c r="G137" s="57" t="s">
        <v>18</v>
      </c>
      <c r="H137" s="56" t="s">
        <v>3</v>
      </c>
      <c r="I137" s="22" t="s">
        <v>18</v>
      </c>
      <c r="J137" s="56" t="s">
        <v>4</v>
      </c>
      <c r="K137" s="22" t="s">
        <v>18</v>
      </c>
    </row>
    <row r="138" spans="1:11" ht="80" customHeight="1" x14ac:dyDescent="0.2">
      <c r="A138" s="121"/>
      <c r="B138" s="117"/>
      <c r="C138" s="51"/>
      <c r="D138" s="118" t="s">
        <v>2</v>
      </c>
      <c r="E138" s="119"/>
      <c r="F138" s="118" t="s">
        <v>2</v>
      </c>
      <c r="G138" s="119"/>
      <c r="H138" s="118" t="s">
        <v>2</v>
      </c>
      <c r="I138" s="119"/>
      <c r="J138" s="118" t="s">
        <v>2</v>
      </c>
      <c r="K138" s="118"/>
    </row>
    <row r="139" spans="1:11" ht="15" customHeight="1" x14ac:dyDescent="0.2">
      <c r="A139" s="112" t="str">
        <f>'Beoordelen proefopdrachten'!A6</f>
        <v>Algemeen</v>
      </c>
      <c r="B139" s="65"/>
      <c r="C139" s="51"/>
      <c r="D139" s="114" t="s">
        <v>5</v>
      </c>
      <c r="E139" s="115"/>
      <c r="F139" s="115"/>
      <c r="G139" s="115"/>
      <c r="H139" s="114" t="s">
        <v>6</v>
      </c>
      <c r="I139" s="115"/>
      <c r="J139" s="115"/>
      <c r="K139" s="116"/>
    </row>
    <row r="140" spans="1:11" ht="12" customHeight="1" x14ac:dyDescent="0.2">
      <c r="A140" s="113"/>
      <c r="B140" s="117" t="str">
        <f>'Beoordelen proefopdrachten'!B6</f>
        <v>Strepen</v>
      </c>
      <c r="C140" s="51"/>
      <c r="D140" s="56" t="s">
        <v>3</v>
      </c>
      <c r="E140" s="22" t="s">
        <v>18</v>
      </c>
      <c r="F140" s="56" t="s">
        <v>4</v>
      </c>
      <c r="G140" s="22" t="s">
        <v>18</v>
      </c>
      <c r="H140" s="56" t="s">
        <v>3</v>
      </c>
      <c r="I140" s="22" t="s">
        <v>18</v>
      </c>
      <c r="J140" s="56" t="s">
        <v>4</v>
      </c>
      <c r="K140" s="22" t="s">
        <v>18</v>
      </c>
    </row>
    <row r="141" spans="1:11" ht="80" customHeight="1" x14ac:dyDescent="0.2">
      <c r="A141" s="113"/>
      <c r="B141" s="117"/>
      <c r="C141" s="51"/>
      <c r="D141" s="118" t="s">
        <v>2</v>
      </c>
      <c r="E141" s="119"/>
      <c r="F141" s="118" t="s">
        <v>2</v>
      </c>
      <c r="G141" s="119"/>
      <c r="H141" s="118" t="s">
        <v>2</v>
      </c>
      <c r="I141" s="119"/>
      <c r="J141" s="118" t="s">
        <v>2</v>
      </c>
      <c r="K141" s="118"/>
    </row>
    <row r="142" spans="1:11" ht="15" customHeight="1" x14ac:dyDescent="0.2">
      <c r="A142" s="113"/>
      <c r="B142" s="61"/>
      <c r="C142" s="51"/>
      <c r="D142" s="114" t="s">
        <v>5</v>
      </c>
      <c r="E142" s="115"/>
      <c r="F142" s="115"/>
      <c r="G142" s="115"/>
      <c r="H142" s="114" t="s">
        <v>6</v>
      </c>
      <c r="I142" s="115"/>
      <c r="J142" s="115"/>
      <c r="K142" s="116"/>
    </row>
    <row r="143" spans="1:11" ht="12" customHeight="1" x14ac:dyDescent="0.2">
      <c r="A143" s="113"/>
      <c r="B143" s="117" t="str">
        <f>'Beoordelen proefopdrachten'!B7</f>
        <v>Recht</v>
      </c>
      <c r="C143" s="51"/>
      <c r="D143" s="56" t="s">
        <v>3</v>
      </c>
      <c r="E143" s="22" t="s">
        <v>18</v>
      </c>
      <c r="F143" s="56" t="s">
        <v>4</v>
      </c>
      <c r="G143" s="57" t="s">
        <v>18</v>
      </c>
      <c r="H143" s="56" t="s">
        <v>3</v>
      </c>
      <c r="I143" s="22" t="s">
        <v>18</v>
      </c>
      <c r="J143" s="56" t="s">
        <v>4</v>
      </c>
      <c r="K143" s="22" t="s">
        <v>18</v>
      </c>
    </row>
    <row r="144" spans="1:11" ht="80" customHeight="1" x14ac:dyDescent="0.2">
      <c r="A144" s="113"/>
      <c r="B144" s="117"/>
      <c r="C144" s="51"/>
      <c r="D144" s="118" t="s">
        <v>2</v>
      </c>
      <c r="E144" s="119"/>
      <c r="F144" s="118" t="s">
        <v>2</v>
      </c>
      <c r="G144" s="119"/>
      <c r="H144" s="118" t="s">
        <v>2</v>
      </c>
      <c r="I144" s="119"/>
      <c r="J144" s="118" t="s">
        <v>2</v>
      </c>
      <c r="K144" s="118"/>
    </row>
    <row r="145" spans="1:11" ht="19" customHeight="1" x14ac:dyDescent="0.2">
      <c r="A145" s="72"/>
      <c r="B145" s="82"/>
      <c r="D145" s="80"/>
      <c r="E145" s="70"/>
      <c r="F145" s="70"/>
      <c r="G145" s="70"/>
      <c r="H145" s="70"/>
      <c r="I145" s="70"/>
      <c r="J145" s="70"/>
      <c r="K145" s="81"/>
    </row>
  </sheetData>
  <sheetProtection algorithmName="SHA-512" hashValue="LLfR1TxaNm9Er1INKa2Z75f8FBJ5UwPR9Fa0G0w0W0dUC1tUDhO5mHJmIb9fSXrk9YdOknfRwqm+qlHhg41IbA==" saltValue="X0wehVdqHo16AU4HW6/Xzw==" spinCount="100000" sheet="1" objects="1" scenarios="1"/>
  <mergeCells count="292">
    <mergeCell ref="D31:G31"/>
    <mergeCell ref="D33:E33"/>
    <mergeCell ref="F33:G33"/>
    <mergeCell ref="A28:A39"/>
    <mergeCell ref="H28:K28"/>
    <mergeCell ref="B29:B30"/>
    <mergeCell ref="D60:E60"/>
    <mergeCell ref="F60:G60"/>
    <mergeCell ref="D45:E45"/>
    <mergeCell ref="F45:G45"/>
    <mergeCell ref="D52:G52"/>
    <mergeCell ref="D54:E54"/>
    <mergeCell ref="F54:G54"/>
    <mergeCell ref="D42:E42"/>
    <mergeCell ref="F42:G42"/>
    <mergeCell ref="D43:G43"/>
    <mergeCell ref="H31:K31"/>
    <mergeCell ref="B32:B33"/>
    <mergeCell ref="H34:K34"/>
    <mergeCell ref="B35:B36"/>
    <mergeCell ref="D28:G28"/>
    <mergeCell ref="D30:E30"/>
    <mergeCell ref="F30:G30"/>
    <mergeCell ref="H29:K30"/>
    <mergeCell ref="D1:K1"/>
    <mergeCell ref="A4:A15"/>
    <mergeCell ref="H4:K4"/>
    <mergeCell ref="B5:B6"/>
    <mergeCell ref="H7:K7"/>
    <mergeCell ref="B8:B9"/>
    <mergeCell ref="H10:K10"/>
    <mergeCell ref="B11:B12"/>
    <mergeCell ref="H13:K13"/>
    <mergeCell ref="B14:B15"/>
    <mergeCell ref="D12:E12"/>
    <mergeCell ref="D13:G13"/>
    <mergeCell ref="D15:E15"/>
    <mergeCell ref="D4:G4"/>
    <mergeCell ref="D6:E6"/>
    <mergeCell ref="D9:E9"/>
    <mergeCell ref="D7:G7"/>
    <mergeCell ref="D10:G10"/>
    <mergeCell ref="F5:K6"/>
    <mergeCell ref="F8:K9"/>
    <mergeCell ref="F11:K12"/>
    <mergeCell ref="F14:K15"/>
    <mergeCell ref="A16:A18"/>
    <mergeCell ref="H16:K16"/>
    <mergeCell ref="B17:B18"/>
    <mergeCell ref="A19:A24"/>
    <mergeCell ref="H19:K19"/>
    <mergeCell ref="B20:B21"/>
    <mergeCell ref="H22:K22"/>
    <mergeCell ref="B23:B24"/>
    <mergeCell ref="D22:G22"/>
    <mergeCell ref="D24:E24"/>
    <mergeCell ref="D16:G16"/>
    <mergeCell ref="D18:E18"/>
    <mergeCell ref="D19:G19"/>
    <mergeCell ref="D21:E21"/>
    <mergeCell ref="F17:K18"/>
    <mergeCell ref="F20:K21"/>
    <mergeCell ref="F23:K24"/>
    <mergeCell ref="A40:A42"/>
    <mergeCell ref="H40:K40"/>
    <mergeCell ref="B41:B42"/>
    <mergeCell ref="D37:G37"/>
    <mergeCell ref="D39:E39"/>
    <mergeCell ref="F39:G39"/>
    <mergeCell ref="D40:G40"/>
    <mergeCell ref="D34:G34"/>
    <mergeCell ref="D36:E36"/>
    <mergeCell ref="F36:G36"/>
    <mergeCell ref="H37:K37"/>
    <mergeCell ref="B38:B39"/>
    <mergeCell ref="D61:G61"/>
    <mergeCell ref="D63:E63"/>
    <mergeCell ref="F63:G63"/>
    <mergeCell ref="D55:G55"/>
    <mergeCell ref="D57:E57"/>
    <mergeCell ref="F57:G57"/>
    <mergeCell ref="D58:G58"/>
    <mergeCell ref="A43:A49"/>
    <mergeCell ref="H43:K43"/>
    <mergeCell ref="B44:B45"/>
    <mergeCell ref="D46:G46"/>
    <mergeCell ref="H46:K46"/>
    <mergeCell ref="B47:B48"/>
    <mergeCell ref="D48:E48"/>
    <mergeCell ref="F48:G48"/>
    <mergeCell ref="D70:G70"/>
    <mergeCell ref="D72:E72"/>
    <mergeCell ref="F72:G72"/>
    <mergeCell ref="D64:G64"/>
    <mergeCell ref="D66:E66"/>
    <mergeCell ref="F66:G66"/>
    <mergeCell ref="B71:B72"/>
    <mergeCell ref="A52:A63"/>
    <mergeCell ref="H52:K52"/>
    <mergeCell ref="B53:B54"/>
    <mergeCell ref="H54:I54"/>
    <mergeCell ref="J54:K54"/>
    <mergeCell ref="H55:K55"/>
    <mergeCell ref="B56:B57"/>
    <mergeCell ref="H57:I57"/>
    <mergeCell ref="J57:K57"/>
    <mergeCell ref="H58:K58"/>
    <mergeCell ref="B59:B60"/>
    <mergeCell ref="H60:I60"/>
    <mergeCell ref="J60:K60"/>
    <mergeCell ref="H61:K61"/>
    <mergeCell ref="B62:B63"/>
    <mergeCell ref="H63:I63"/>
    <mergeCell ref="J63:K63"/>
    <mergeCell ref="H82:K82"/>
    <mergeCell ref="B83:B84"/>
    <mergeCell ref="D84:E84"/>
    <mergeCell ref="F84:G84"/>
    <mergeCell ref="H84:I84"/>
    <mergeCell ref="J84:K84"/>
    <mergeCell ref="D85:G85"/>
    <mergeCell ref="H85:K85"/>
    <mergeCell ref="A64:A66"/>
    <mergeCell ref="H64:K64"/>
    <mergeCell ref="B65:B66"/>
    <mergeCell ref="H66:I66"/>
    <mergeCell ref="J66:K66"/>
    <mergeCell ref="A67:A72"/>
    <mergeCell ref="H67:K67"/>
    <mergeCell ref="B68:B69"/>
    <mergeCell ref="H69:I69"/>
    <mergeCell ref="J69:K69"/>
    <mergeCell ref="H70:K70"/>
    <mergeCell ref="H72:I72"/>
    <mergeCell ref="J72:K72"/>
    <mergeCell ref="D67:G67"/>
    <mergeCell ref="D69:E69"/>
    <mergeCell ref="F69:G69"/>
    <mergeCell ref="A88:A90"/>
    <mergeCell ref="D88:G88"/>
    <mergeCell ref="H88:K88"/>
    <mergeCell ref="B89:B90"/>
    <mergeCell ref="D90:E90"/>
    <mergeCell ref="F90:G90"/>
    <mergeCell ref="H90:I90"/>
    <mergeCell ref="J90:K90"/>
    <mergeCell ref="A76:A87"/>
    <mergeCell ref="D76:G76"/>
    <mergeCell ref="H76:K76"/>
    <mergeCell ref="B77:B78"/>
    <mergeCell ref="D78:E78"/>
    <mergeCell ref="F78:G78"/>
    <mergeCell ref="H78:I78"/>
    <mergeCell ref="J78:K78"/>
    <mergeCell ref="D79:G79"/>
    <mergeCell ref="H79:K79"/>
    <mergeCell ref="B80:B81"/>
    <mergeCell ref="D81:E81"/>
    <mergeCell ref="F81:G81"/>
    <mergeCell ref="H81:I81"/>
    <mergeCell ref="J81:K81"/>
    <mergeCell ref="D82:G82"/>
    <mergeCell ref="H105:I105"/>
    <mergeCell ref="J105:K105"/>
    <mergeCell ref="D106:G106"/>
    <mergeCell ref="H106:K106"/>
    <mergeCell ref="B107:B108"/>
    <mergeCell ref="B86:B87"/>
    <mergeCell ref="D87:E87"/>
    <mergeCell ref="F87:G87"/>
    <mergeCell ref="H87:I87"/>
    <mergeCell ref="J87:K87"/>
    <mergeCell ref="A91:A96"/>
    <mergeCell ref="D91:G91"/>
    <mergeCell ref="H91:K91"/>
    <mergeCell ref="B92:B93"/>
    <mergeCell ref="D93:E93"/>
    <mergeCell ref="F93:G93"/>
    <mergeCell ref="H93:I93"/>
    <mergeCell ref="J93:K93"/>
    <mergeCell ref="D94:G94"/>
    <mergeCell ref="H94:K94"/>
    <mergeCell ref="B95:B96"/>
    <mergeCell ref="D96:E96"/>
    <mergeCell ref="F96:G96"/>
    <mergeCell ref="H96:I96"/>
    <mergeCell ref="J96:K96"/>
    <mergeCell ref="A100:A111"/>
    <mergeCell ref="D100:G100"/>
    <mergeCell ref="H100:K100"/>
    <mergeCell ref="B101:B102"/>
    <mergeCell ref="D102:E102"/>
    <mergeCell ref="F102:G102"/>
    <mergeCell ref="H102:I102"/>
    <mergeCell ref="J102:K102"/>
    <mergeCell ref="D103:G103"/>
    <mergeCell ref="H103:K103"/>
    <mergeCell ref="B104:B105"/>
    <mergeCell ref="D108:E108"/>
    <mergeCell ref="F108:G108"/>
    <mergeCell ref="H108:I108"/>
    <mergeCell ref="J108:K108"/>
    <mergeCell ref="B110:B111"/>
    <mergeCell ref="D111:E111"/>
    <mergeCell ref="F111:G111"/>
    <mergeCell ref="H111:I111"/>
    <mergeCell ref="J111:K111"/>
    <mergeCell ref="D109:G109"/>
    <mergeCell ref="H109:K109"/>
    <mergeCell ref="D105:E105"/>
    <mergeCell ref="F105:G105"/>
    <mergeCell ref="B131:B132"/>
    <mergeCell ref="A112:A114"/>
    <mergeCell ref="D112:G112"/>
    <mergeCell ref="H112:K112"/>
    <mergeCell ref="B113:B114"/>
    <mergeCell ref="D114:E114"/>
    <mergeCell ref="F114:G114"/>
    <mergeCell ref="H114:I114"/>
    <mergeCell ref="J114:K114"/>
    <mergeCell ref="J135:K135"/>
    <mergeCell ref="D133:G133"/>
    <mergeCell ref="H133:K133"/>
    <mergeCell ref="A115:A120"/>
    <mergeCell ref="D115:G115"/>
    <mergeCell ref="H115:K115"/>
    <mergeCell ref="B116:B117"/>
    <mergeCell ref="D117:E117"/>
    <mergeCell ref="F117:G117"/>
    <mergeCell ref="H117:I117"/>
    <mergeCell ref="J117:K117"/>
    <mergeCell ref="D118:G118"/>
    <mergeCell ref="H118:K118"/>
    <mergeCell ref="B119:B120"/>
    <mergeCell ref="D120:E120"/>
    <mergeCell ref="F120:G120"/>
    <mergeCell ref="H120:I120"/>
    <mergeCell ref="J120:K120"/>
    <mergeCell ref="D129:E129"/>
    <mergeCell ref="F129:G129"/>
    <mergeCell ref="H129:I129"/>
    <mergeCell ref="J129:K129"/>
    <mergeCell ref="D130:G130"/>
    <mergeCell ref="H130:K130"/>
    <mergeCell ref="B137:B138"/>
    <mergeCell ref="D138:E138"/>
    <mergeCell ref="F138:G138"/>
    <mergeCell ref="H138:I138"/>
    <mergeCell ref="J138:K138"/>
    <mergeCell ref="A124:A135"/>
    <mergeCell ref="D124:G124"/>
    <mergeCell ref="H124:K124"/>
    <mergeCell ref="B125:B126"/>
    <mergeCell ref="D126:E126"/>
    <mergeCell ref="F126:G126"/>
    <mergeCell ref="H126:I126"/>
    <mergeCell ref="J126:K126"/>
    <mergeCell ref="D127:G127"/>
    <mergeCell ref="H127:K127"/>
    <mergeCell ref="B128:B129"/>
    <mergeCell ref="D132:E132"/>
    <mergeCell ref="F132:G132"/>
    <mergeCell ref="H132:I132"/>
    <mergeCell ref="J132:K132"/>
    <mergeCell ref="B134:B135"/>
    <mergeCell ref="D135:E135"/>
    <mergeCell ref="F135:G135"/>
    <mergeCell ref="H135:I135"/>
    <mergeCell ref="H32:K33"/>
    <mergeCell ref="H35:K36"/>
    <mergeCell ref="H38:K39"/>
    <mergeCell ref="H41:K42"/>
    <mergeCell ref="H44:K45"/>
    <mergeCell ref="H47:K48"/>
    <mergeCell ref="A139:A144"/>
    <mergeCell ref="D139:G139"/>
    <mergeCell ref="H139:K139"/>
    <mergeCell ref="B140:B141"/>
    <mergeCell ref="D141:E141"/>
    <mergeCell ref="F141:G141"/>
    <mergeCell ref="H141:I141"/>
    <mergeCell ref="J141:K141"/>
    <mergeCell ref="D142:G142"/>
    <mergeCell ref="H142:K142"/>
    <mergeCell ref="B143:B144"/>
    <mergeCell ref="D144:E144"/>
    <mergeCell ref="F144:G144"/>
    <mergeCell ref="H144:I144"/>
    <mergeCell ref="J144:K144"/>
    <mergeCell ref="A136:A138"/>
    <mergeCell ref="D136:G136"/>
    <mergeCell ref="H136:K136"/>
  </mergeCells>
  <conditionalFormatting sqref="D6">
    <cfRule type="containsText" dxfId="370" priority="133" operator="containsText" text="onvoldoende">
      <formula>NOT(ISERROR(SEARCH("onvoldoende",D6)))</formula>
    </cfRule>
  </conditionalFormatting>
  <conditionalFormatting sqref="D24">
    <cfRule type="containsText" dxfId="369" priority="128" operator="containsText" text="onvoldoende">
      <formula>NOT(ISERROR(SEARCH("onvoldoende",D24)))</formula>
    </cfRule>
  </conditionalFormatting>
  <conditionalFormatting sqref="D18">
    <cfRule type="containsText" dxfId="368" priority="129" operator="containsText" text="onvoldoende">
      <formula>NOT(ISERROR(SEARCH("onvoldoende",D18)))</formula>
    </cfRule>
  </conditionalFormatting>
  <conditionalFormatting sqref="D15">
    <cfRule type="containsText" dxfId="367" priority="130" operator="containsText" text="onvoldoende">
      <formula>NOT(ISERROR(SEARCH("onvoldoende",D15)))</formula>
    </cfRule>
  </conditionalFormatting>
  <conditionalFormatting sqref="D9">
    <cfRule type="containsText" dxfId="366" priority="132" operator="containsText" text="onvoldoende">
      <formula>NOT(ISERROR(SEARCH("onvoldoende",D9)))</formula>
    </cfRule>
  </conditionalFormatting>
  <conditionalFormatting sqref="D12">
    <cfRule type="containsText" dxfId="365" priority="131" operator="containsText" text="onvoldoende">
      <formula>NOT(ISERROR(SEARCH("onvoldoende",D12)))</formula>
    </cfRule>
  </conditionalFormatting>
  <conditionalFormatting sqref="F33">
    <cfRule type="containsText" dxfId="364" priority="124" operator="containsText" text="onvoldoende">
      <formula>NOT(ISERROR(SEARCH("onvoldoende",F33)))</formula>
    </cfRule>
  </conditionalFormatting>
  <conditionalFormatting sqref="D33">
    <cfRule type="containsText" dxfId="363" priority="123" operator="containsText" text="onvoldoende">
      <formula>NOT(ISERROR(SEARCH("onvoldoende",D33)))</formula>
    </cfRule>
  </conditionalFormatting>
  <conditionalFormatting sqref="F30">
    <cfRule type="containsText" dxfId="362" priority="126" operator="containsText" text="onvoldoende">
      <formula>NOT(ISERROR(SEARCH("onvoldoende",F30)))</formula>
    </cfRule>
  </conditionalFormatting>
  <conditionalFormatting sqref="D30">
    <cfRule type="containsText" dxfId="361" priority="125" operator="containsText" text="onvoldoende">
      <formula>NOT(ISERROR(SEARCH("onvoldoende",D30)))</formula>
    </cfRule>
  </conditionalFormatting>
  <conditionalFormatting sqref="D21">
    <cfRule type="containsText" dxfId="360" priority="127" operator="containsText" text="onvoldoende">
      <formula>NOT(ISERROR(SEARCH("onvoldoende",D21)))</formula>
    </cfRule>
  </conditionalFormatting>
  <conditionalFormatting sqref="F39">
    <cfRule type="containsText" dxfId="359" priority="120" operator="containsText" text="onvoldoende">
      <formula>NOT(ISERROR(SEARCH("onvoldoende",F39)))</formula>
    </cfRule>
  </conditionalFormatting>
  <conditionalFormatting sqref="D39">
    <cfRule type="containsText" dxfId="358" priority="119" operator="containsText" text="onvoldoende">
      <formula>NOT(ISERROR(SEARCH("onvoldoende",D39)))</formula>
    </cfRule>
  </conditionalFormatting>
  <conditionalFormatting sqref="F42">
    <cfRule type="containsText" dxfId="357" priority="118" operator="containsText" text="onvoldoende">
      <formula>NOT(ISERROR(SEARCH("onvoldoende",F42)))</formula>
    </cfRule>
  </conditionalFormatting>
  <conditionalFormatting sqref="D42">
    <cfRule type="containsText" dxfId="356" priority="117" operator="containsText" text="onvoldoende">
      <formula>NOT(ISERROR(SEARCH("onvoldoende",D42)))</formula>
    </cfRule>
  </conditionalFormatting>
  <conditionalFormatting sqref="F48">
    <cfRule type="containsText" dxfId="355" priority="116" operator="containsText" text="onvoldoende">
      <formula>NOT(ISERROR(SEARCH("onvoldoende",F48)))</formula>
    </cfRule>
  </conditionalFormatting>
  <conditionalFormatting sqref="D48">
    <cfRule type="containsText" dxfId="354" priority="115" operator="containsText" text="onvoldoende">
      <formula>NOT(ISERROR(SEARCH("onvoldoende",D48)))</formula>
    </cfRule>
  </conditionalFormatting>
  <conditionalFormatting sqref="F45">
    <cfRule type="containsText" dxfId="353" priority="114" operator="containsText" text="onvoldoende">
      <formula>NOT(ISERROR(SEARCH("onvoldoende",F45)))</formula>
    </cfRule>
  </conditionalFormatting>
  <conditionalFormatting sqref="D45">
    <cfRule type="containsText" dxfId="352" priority="113" operator="containsText" text="onvoldoende">
      <formula>NOT(ISERROR(SEARCH("onvoldoende",D45)))</formula>
    </cfRule>
  </conditionalFormatting>
  <conditionalFormatting sqref="F63">
    <cfRule type="containsText" dxfId="351" priority="100" operator="containsText" text="onvoldoende">
      <formula>NOT(ISERROR(SEARCH("onvoldoende",F63)))</formula>
    </cfRule>
  </conditionalFormatting>
  <conditionalFormatting sqref="D63">
    <cfRule type="containsText" dxfId="350" priority="99" operator="containsText" text="onvoldoende">
      <formula>NOT(ISERROR(SEARCH("onvoldoende",D63)))</formula>
    </cfRule>
  </conditionalFormatting>
  <conditionalFormatting sqref="J63">
    <cfRule type="containsText" dxfId="349" priority="98" operator="containsText" text="onvoldoende">
      <formula>NOT(ISERROR(SEARCH("onvoldoende",J63)))</formula>
    </cfRule>
  </conditionalFormatting>
  <conditionalFormatting sqref="H63">
    <cfRule type="containsText" dxfId="348" priority="97" operator="containsText" text="onvoldoende">
      <formula>NOT(ISERROR(SEARCH("onvoldoende",H63)))</formula>
    </cfRule>
  </conditionalFormatting>
  <conditionalFormatting sqref="F66">
    <cfRule type="containsText" dxfId="347" priority="96" operator="containsText" text="onvoldoende">
      <formula>NOT(ISERROR(SEARCH("onvoldoende",F66)))</formula>
    </cfRule>
  </conditionalFormatting>
  <conditionalFormatting sqref="D66">
    <cfRule type="containsText" dxfId="346" priority="95" operator="containsText" text="onvoldoende">
      <formula>NOT(ISERROR(SEARCH("onvoldoende",D66)))</formula>
    </cfRule>
  </conditionalFormatting>
  <conditionalFormatting sqref="J66">
    <cfRule type="containsText" dxfId="345" priority="94" operator="containsText" text="onvoldoende">
      <formula>NOT(ISERROR(SEARCH("onvoldoende",J66)))</formula>
    </cfRule>
  </conditionalFormatting>
  <conditionalFormatting sqref="H66">
    <cfRule type="containsText" dxfId="344" priority="93" operator="containsText" text="onvoldoende">
      <formula>NOT(ISERROR(SEARCH("onvoldoende",H66)))</formula>
    </cfRule>
  </conditionalFormatting>
  <conditionalFormatting sqref="J72">
    <cfRule type="containsText" dxfId="343" priority="90" operator="containsText" text="onvoldoende">
      <formula>NOT(ISERROR(SEARCH("onvoldoende",J72)))</formula>
    </cfRule>
  </conditionalFormatting>
  <conditionalFormatting sqref="H72">
    <cfRule type="containsText" dxfId="342" priority="89" operator="containsText" text="onvoldoende">
      <formula>NOT(ISERROR(SEARCH("onvoldoende",H72)))</formula>
    </cfRule>
  </conditionalFormatting>
  <conditionalFormatting sqref="J60">
    <cfRule type="containsText" dxfId="341" priority="102" operator="containsText" text="onvoldoende">
      <formula>NOT(ISERROR(SEARCH("onvoldoende",J60)))</formula>
    </cfRule>
  </conditionalFormatting>
  <conditionalFormatting sqref="H60">
    <cfRule type="containsText" dxfId="340" priority="101" operator="containsText" text="onvoldoende">
      <formula>NOT(ISERROR(SEARCH("onvoldoende",H60)))</formula>
    </cfRule>
  </conditionalFormatting>
  <conditionalFormatting sqref="F60">
    <cfRule type="containsText" dxfId="339" priority="104" operator="containsText" text="onvoldoende">
      <formula>NOT(ISERROR(SEARCH("onvoldoende",F60)))</formula>
    </cfRule>
  </conditionalFormatting>
  <conditionalFormatting sqref="D60">
    <cfRule type="containsText" dxfId="338" priority="103" operator="containsText" text="onvoldoende">
      <formula>NOT(ISERROR(SEARCH("onvoldoende",D60)))</formula>
    </cfRule>
  </conditionalFormatting>
  <conditionalFormatting sqref="F54">
    <cfRule type="containsText" dxfId="337" priority="112" operator="containsText" text="onvoldoende">
      <formula>NOT(ISERROR(SEARCH("onvoldoende",F54)))</formula>
    </cfRule>
  </conditionalFormatting>
  <conditionalFormatting sqref="D54">
    <cfRule type="containsText" dxfId="336" priority="111" operator="containsText" text="onvoldoende">
      <formula>NOT(ISERROR(SEARCH("onvoldoende",D54)))</formula>
    </cfRule>
  </conditionalFormatting>
  <conditionalFormatting sqref="J54">
    <cfRule type="containsText" dxfId="335" priority="110" operator="containsText" text="onvoldoende">
      <formula>NOT(ISERROR(SEARCH("onvoldoende",J54)))</formula>
    </cfRule>
  </conditionalFormatting>
  <conditionalFormatting sqref="H54">
    <cfRule type="containsText" dxfId="334" priority="109" operator="containsText" text="onvoldoende">
      <formula>NOT(ISERROR(SEARCH("onvoldoende",H54)))</formula>
    </cfRule>
  </conditionalFormatting>
  <conditionalFormatting sqref="F57">
    <cfRule type="containsText" dxfId="333" priority="108" operator="containsText" text="onvoldoende">
      <formula>NOT(ISERROR(SEARCH("onvoldoende",F57)))</formula>
    </cfRule>
  </conditionalFormatting>
  <conditionalFormatting sqref="D57">
    <cfRule type="containsText" dxfId="332" priority="107" operator="containsText" text="onvoldoende">
      <formula>NOT(ISERROR(SEARCH("onvoldoende",D57)))</formula>
    </cfRule>
  </conditionalFormatting>
  <conditionalFormatting sqref="J57">
    <cfRule type="containsText" dxfId="331" priority="106" operator="containsText" text="onvoldoende">
      <formula>NOT(ISERROR(SEARCH("onvoldoende",J57)))</formula>
    </cfRule>
  </conditionalFormatting>
  <conditionalFormatting sqref="H57">
    <cfRule type="containsText" dxfId="330" priority="105" operator="containsText" text="onvoldoende">
      <formula>NOT(ISERROR(SEARCH("onvoldoende",H57)))</formula>
    </cfRule>
  </conditionalFormatting>
  <conditionalFormatting sqref="F72">
    <cfRule type="containsText" dxfId="329" priority="92" operator="containsText" text="onvoldoende">
      <formula>NOT(ISERROR(SEARCH("onvoldoende",F72)))</formula>
    </cfRule>
  </conditionalFormatting>
  <conditionalFormatting sqref="D72">
    <cfRule type="containsText" dxfId="328" priority="91" operator="containsText" text="onvoldoende">
      <formula>NOT(ISERROR(SEARCH("onvoldoende",D72)))</formula>
    </cfRule>
  </conditionalFormatting>
  <conditionalFormatting sqref="J69">
    <cfRule type="containsText" dxfId="327" priority="88" operator="containsText" text="onvoldoende">
      <formula>NOT(ISERROR(SEARCH("onvoldoende",J69)))</formula>
    </cfRule>
  </conditionalFormatting>
  <conditionalFormatting sqref="H69">
    <cfRule type="containsText" dxfId="326" priority="87" operator="containsText" text="onvoldoende">
      <formula>NOT(ISERROR(SEARCH("onvoldoende",H69)))</formula>
    </cfRule>
  </conditionalFormatting>
  <conditionalFormatting sqref="F69">
    <cfRule type="containsText" dxfId="325" priority="86" operator="containsText" text="onvoldoende">
      <formula>NOT(ISERROR(SEARCH("onvoldoende",F69)))</formula>
    </cfRule>
  </conditionalFormatting>
  <conditionalFormatting sqref="D69">
    <cfRule type="containsText" dxfId="324" priority="85" operator="containsText" text="onvoldoende">
      <formula>NOT(ISERROR(SEARCH("onvoldoende",D69)))</formula>
    </cfRule>
  </conditionalFormatting>
  <conditionalFormatting sqref="F36">
    <cfRule type="containsText" dxfId="323" priority="122" operator="containsText" text="onvoldoende">
      <formula>NOT(ISERROR(SEARCH("onvoldoende",F36)))</formula>
    </cfRule>
  </conditionalFormatting>
  <conditionalFormatting sqref="D36">
    <cfRule type="containsText" dxfId="322" priority="121" operator="containsText" text="onvoldoende">
      <formula>NOT(ISERROR(SEARCH("onvoldoende",D36)))</formula>
    </cfRule>
  </conditionalFormatting>
  <conditionalFormatting sqref="F87">
    <cfRule type="containsText" dxfId="321" priority="72" operator="containsText" text="onvoldoende">
      <formula>NOT(ISERROR(SEARCH("onvoldoende",F87)))</formula>
    </cfRule>
  </conditionalFormatting>
  <conditionalFormatting sqref="D87">
    <cfRule type="containsText" dxfId="320" priority="71" operator="containsText" text="onvoldoende">
      <formula>NOT(ISERROR(SEARCH("onvoldoende",D87)))</formula>
    </cfRule>
  </conditionalFormatting>
  <conditionalFormatting sqref="J87">
    <cfRule type="containsText" dxfId="319" priority="70" operator="containsText" text="onvoldoende">
      <formula>NOT(ISERROR(SEARCH("onvoldoende",J87)))</formula>
    </cfRule>
  </conditionalFormatting>
  <conditionalFormatting sqref="H87">
    <cfRule type="containsText" dxfId="318" priority="69" operator="containsText" text="onvoldoende">
      <formula>NOT(ISERROR(SEARCH("onvoldoende",H87)))</formula>
    </cfRule>
  </conditionalFormatting>
  <conditionalFormatting sqref="F90">
    <cfRule type="containsText" dxfId="317" priority="68" operator="containsText" text="onvoldoende">
      <formula>NOT(ISERROR(SEARCH("onvoldoende",F90)))</formula>
    </cfRule>
  </conditionalFormatting>
  <conditionalFormatting sqref="D90">
    <cfRule type="containsText" dxfId="316" priority="67" operator="containsText" text="onvoldoende">
      <formula>NOT(ISERROR(SEARCH("onvoldoende",D90)))</formula>
    </cfRule>
  </conditionalFormatting>
  <conditionalFormatting sqref="J90">
    <cfRule type="containsText" dxfId="315" priority="66" operator="containsText" text="onvoldoende">
      <formula>NOT(ISERROR(SEARCH("onvoldoende",J90)))</formula>
    </cfRule>
  </conditionalFormatting>
  <conditionalFormatting sqref="H90">
    <cfRule type="containsText" dxfId="314" priority="65" operator="containsText" text="onvoldoende">
      <formula>NOT(ISERROR(SEARCH("onvoldoende",H90)))</formula>
    </cfRule>
  </conditionalFormatting>
  <conditionalFormatting sqref="J96">
    <cfRule type="containsText" dxfId="313" priority="62" operator="containsText" text="onvoldoende">
      <formula>NOT(ISERROR(SEARCH("onvoldoende",J96)))</formula>
    </cfRule>
  </conditionalFormatting>
  <conditionalFormatting sqref="H96">
    <cfRule type="containsText" dxfId="312" priority="61" operator="containsText" text="onvoldoende">
      <formula>NOT(ISERROR(SEARCH("onvoldoende",H96)))</formula>
    </cfRule>
  </conditionalFormatting>
  <conditionalFormatting sqref="J84">
    <cfRule type="containsText" dxfId="311" priority="74" operator="containsText" text="onvoldoende">
      <formula>NOT(ISERROR(SEARCH("onvoldoende",J84)))</formula>
    </cfRule>
  </conditionalFormatting>
  <conditionalFormatting sqref="H84">
    <cfRule type="containsText" dxfId="310" priority="73" operator="containsText" text="onvoldoende">
      <formula>NOT(ISERROR(SEARCH("onvoldoende",H84)))</formula>
    </cfRule>
  </conditionalFormatting>
  <conditionalFormatting sqref="F84">
    <cfRule type="containsText" dxfId="309" priority="76" operator="containsText" text="onvoldoende">
      <formula>NOT(ISERROR(SEARCH("onvoldoende",F84)))</formula>
    </cfRule>
  </conditionalFormatting>
  <conditionalFormatting sqref="D84">
    <cfRule type="containsText" dxfId="308" priority="75" operator="containsText" text="onvoldoende">
      <formula>NOT(ISERROR(SEARCH("onvoldoende",D84)))</formula>
    </cfRule>
  </conditionalFormatting>
  <conditionalFormatting sqref="F78">
    <cfRule type="containsText" dxfId="307" priority="84" operator="containsText" text="onvoldoende">
      <formula>NOT(ISERROR(SEARCH("onvoldoende",F78)))</formula>
    </cfRule>
  </conditionalFormatting>
  <conditionalFormatting sqref="D78">
    <cfRule type="containsText" dxfId="306" priority="83" operator="containsText" text="onvoldoende">
      <formula>NOT(ISERROR(SEARCH("onvoldoende",D78)))</formula>
    </cfRule>
  </conditionalFormatting>
  <conditionalFormatting sqref="J78">
    <cfRule type="containsText" dxfId="305" priority="82" operator="containsText" text="onvoldoende">
      <formula>NOT(ISERROR(SEARCH("onvoldoende",J78)))</formula>
    </cfRule>
  </conditionalFormatting>
  <conditionalFormatting sqref="H78">
    <cfRule type="containsText" dxfId="304" priority="81" operator="containsText" text="onvoldoende">
      <formula>NOT(ISERROR(SEARCH("onvoldoende",H78)))</formula>
    </cfRule>
  </conditionalFormatting>
  <conditionalFormatting sqref="F81">
    <cfRule type="containsText" dxfId="303" priority="80" operator="containsText" text="onvoldoende">
      <formula>NOT(ISERROR(SEARCH("onvoldoende",F81)))</formula>
    </cfRule>
  </conditionalFormatting>
  <conditionalFormatting sqref="D81">
    <cfRule type="containsText" dxfId="302" priority="79" operator="containsText" text="onvoldoende">
      <formula>NOT(ISERROR(SEARCH("onvoldoende",D81)))</formula>
    </cfRule>
  </conditionalFormatting>
  <conditionalFormatting sqref="J81">
    <cfRule type="containsText" dxfId="301" priority="78" operator="containsText" text="onvoldoende">
      <formula>NOT(ISERROR(SEARCH("onvoldoende",J81)))</formula>
    </cfRule>
  </conditionalFormatting>
  <conditionalFormatting sqref="H81">
    <cfRule type="containsText" dxfId="300" priority="77" operator="containsText" text="onvoldoende">
      <formula>NOT(ISERROR(SEARCH("onvoldoende",H81)))</formula>
    </cfRule>
  </conditionalFormatting>
  <conditionalFormatting sqref="F96">
    <cfRule type="containsText" dxfId="299" priority="64" operator="containsText" text="onvoldoende">
      <formula>NOT(ISERROR(SEARCH("onvoldoende",F96)))</formula>
    </cfRule>
  </conditionalFormatting>
  <conditionalFormatting sqref="D96">
    <cfRule type="containsText" dxfId="298" priority="63" operator="containsText" text="onvoldoende">
      <formula>NOT(ISERROR(SEARCH("onvoldoende",D96)))</formula>
    </cfRule>
  </conditionalFormatting>
  <conditionalFormatting sqref="J93">
    <cfRule type="containsText" dxfId="297" priority="60" operator="containsText" text="onvoldoende">
      <formula>NOT(ISERROR(SEARCH("onvoldoende",J93)))</formula>
    </cfRule>
  </conditionalFormatting>
  <conditionalFormatting sqref="H93">
    <cfRule type="containsText" dxfId="296" priority="59" operator="containsText" text="onvoldoende">
      <formula>NOT(ISERROR(SEARCH("onvoldoende",H93)))</formula>
    </cfRule>
  </conditionalFormatting>
  <conditionalFormatting sqref="F93">
    <cfRule type="containsText" dxfId="295" priority="58" operator="containsText" text="onvoldoende">
      <formula>NOT(ISERROR(SEARCH("onvoldoende",F93)))</formula>
    </cfRule>
  </conditionalFormatting>
  <conditionalFormatting sqref="D93">
    <cfRule type="containsText" dxfId="294" priority="57" operator="containsText" text="onvoldoende">
      <formula>NOT(ISERROR(SEARCH("onvoldoende",D93)))</formula>
    </cfRule>
  </conditionalFormatting>
  <conditionalFormatting sqref="F111">
    <cfRule type="containsText" dxfId="293" priority="44" operator="containsText" text="onvoldoende">
      <formula>NOT(ISERROR(SEARCH("onvoldoende",F111)))</formula>
    </cfRule>
  </conditionalFormatting>
  <conditionalFormatting sqref="D111">
    <cfRule type="containsText" dxfId="292" priority="43" operator="containsText" text="onvoldoende">
      <formula>NOT(ISERROR(SEARCH("onvoldoende",D111)))</formula>
    </cfRule>
  </conditionalFormatting>
  <conditionalFormatting sqref="J111">
    <cfRule type="containsText" dxfId="291" priority="42" operator="containsText" text="onvoldoende">
      <formula>NOT(ISERROR(SEARCH("onvoldoende",J111)))</formula>
    </cfRule>
  </conditionalFormatting>
  <conditionalFormatting sqref="H111">
    <cfRule type="containsText" dxfId="290" priority="41" operator="containsText" text="onvoldoende">
      <formula>NOT(ISERROR(SEARCH("onvoldoende",H111)))</formula>
    </cfRule>
  </conditionalFormatting>
  <conditionalFormatting sqref="F114">
    <cfRule type="containsText" dxfId="289" priority="40" operator="containsText" text="onvoldoende">
      <formula>NOT(ISERROR(SEARCH("onvoldoende",F114)))</formula>
    </cfRule>
  </conditionalFormatting>
  <conditionalFormatting sqref="D114">
    <cfRule type="containsText" dxfId="288" priority="39" operator="containsText" text="onvoldoende">
      <formula>NOT(ISERROR(SEARCH("onvoldoende",D114)))</formula>
    </cfRule>
  </conditionalFormatting>
  <conditionalFormatting sqref="J114">
    <cfRule type="containsText" dxfId="287" priority="38" operator="containsText" text="onvoldoende">
      <formula>NOT(ISERROR(SEARCH("onvoldoende",J114)))</formula>
    </cfRule>
  </conditionalFormatting>
  <conditionalFormatting sqref="H114">
    <cfRule type="containsText" dxfId="286" priority="37" operator="containsText" text="onvoldoende">
      <formula>NOT(ISERROR(SEARCH("onvoldoende",H114)))</formula>
    </cfRule>
  </conditionalFormatting>
  <conditionalFormatting sqref="J120">
    <cfRule type="containsText" dxfId="285" priority="34" operator="containsText" text="onvoldoende">
      <formula>NOT(ISERROR(SEARCH("onvoldoende",J120)))</formula>
    </cfRule>
  </conditionalFormatting>
  <conditionalFormatting sqref="H120">
    <cfRule type="containsText" dxfId="284" priority="33" operator="containsText" text="onvoldoende">
      <formula>NOT(ISERROR(SEARCH("onvoldoende",H120)))</formula>
    </cfRule>
  </conditionalFormatting>
  <conditionalFormatting sqref="J108">
    <cfRule type="containsText" dxfId="283" priority="46" operator="containsText" text="onvoldoende">
      <formula>NOT(ISERROR(SEARCH("onvoldoende",J108)))</formula>
    </cfRule>
  </conditionalFormatting>
  <conditionalFormatting sqref="H108">
    <cfRule type="containsText" dxfId="282" priority="45" operator="containsText" text="onvoldoende">
      <formula>NOT(ISERROR(SEARCH("onvoldoende",H108)))</formula>
    </cfRule>
  </conditionalFormatting>
  <conditionalFormatting sqref="F108">
    <cfRule type="containsText" dxfId="281" priority="48" operator="containsText" text="onvoldoende">
      <formula>NOT(ISERROR(SEARCH("onvoldoende",F108)))</formula>
    </cfRule>
  </conditionalFormatting>
  <conditionalFormatting sqref="D108">
    <cfRule type="containsText" dxfId="280" priority="47" operator="containsText" text="onvoldoende">
      <formula>NOT(ISERROR(SEARCH("onvoldoende",D108)))</formula>
    </cfRule>
  </conditionalFormatting>
  <conditionalFormatting sqref="F102">
    <cfRule type="containsText" dxfId="279" priority="56" operator="containsText" text="onvoldoende">
      <formula>NOT(ISERROR(SEARCH("onvoldoende",F102)))</formula>
    </cfRule>
  </conditionalFormatting>
  <conditionalFormatting sqref="D102">
    <cfRule type="containsText" dxfId="278" priority="55" operator="containsText" text="onvoldoende">
      <formula>NOT(ISERROR(SEARCH("onvoldoende",D102)))</formula>
    </cfRule>
  </conditionalFormatting>
  <conditionalFormatting sqref="J102">
    <cfRule type="containsText" dxfId="277" priority="54" operator="containsText" text="onvoldoende">
      <formula>NOT(ISERROR(SEARCH("onvoldoende",J102)))</formula>
    </cfRule>
  </conditionalFormatting>
  <conditionalFormatting sqref="H102">
    <cfRule type="containsText" dxfId="276" priority="53" operator="containsText" text="onvoldoende">
      <formula>NOT(ISERROR(SEARCH("onvoldoende",H102)))</formula>
    </cfRule>
  </conditionalFormatting>
  <conditionalFormatting sqref="F105">
    <cfRule type="containsText" dxfId="275" priority="52" operator="containsText" text="onvoldoende">
      <formula>NOT(ISERROR(SEARCH("onvoldoende",F105)))</formula>
    </cfRule>
  </conditionalFormatting>
  <conditionalFormatting sqref="D105">
    <cfRule type="containsText" dxfId="274" priority="51" operator="containsText" text="onvoldoende">
      <formula>NOT(ISERROR(SEARCH("onvoldoende",D105)))</formula>
    </cfRule>
  </conditionalFormatting>
  <conditionalFormatting sqref="J105">
    <cfRule type="containsText" dxfId="273" priority="50" operator="containsText" text="onvoldoende">
      <formula>NOT(ISERROR(SEARCH("onvoldoende",J105)))</formula>
    </cfRule>
  </conditionalFormatting>
  <conditionalFormatting sqref="H105">
    <cfRule type="containsText" dxfId="272" priority="49" operator="containsText" text="onvoldoende">
      <formula>NOT(ISERROR(SEARCH("onvoldoende",H105)))</formula>
    </cfRule>
  </conditionalFormatting>
  <conditionalFormatting sqref="F120">
    <cfRule type="containsText" dxfId="271" priority="36" operator="containsText" text="onvoldoende">
      <formula>NOT(ISERROR(SEARCH("onvoldoende",F120)))</formula>
    </cfRule>
  </conditionalFormatting>
  <conditionalFormatting sqref="D120">
    <cfRule type="containsText" dxfId="270" priority="35" operator="containsText" text="onvoldoende">
      <formula>NOT(ISERROR(SEARCH("onvoldoende",D120)))</formula>
    </cfRule>
  </conditionalFormatting>
  <conditionalFormatting sqref="J117">
    <cfRule type="containsText" dxfId="269" priority="32" operator="containsText" text="onvoldoende">
      <formula>NOT(ISERROR(SEARCH("onvoldoende",J117)))</formula>
    </cfRule>
  </conditionalFormatting>
  <conditionalFormatting sqref="H117">
    <cfRule type="containsText" dxfId="268" priority="31" operator="containsText" text="onvoldoende">
      <formula>NOT(ISERROR(SEARCH("onvoldoende",H117)))</formula>
    </cfRule>
  </conditionalFormatting>
  <conditionalFormatting sqref="F117">
    <cfRule type="containsText" dxfId="267" priority="30" operator="containsText" text="onvoldoende">
      <formula>NOT(ISERROR(SEARCH("onvoldoende",F117)))</formula>
    </cfRule>
  </conditionalFormatting>
  <conditionalFormatting sqref="D117">
    <cfRule type="containsText" dxfId="266" priority="29" operator="containsText" text="onvoldoende">
      <formula>NOT(ISERROR(SEARCH("onvoldoende",D117)))</formula>
    </cfRule>
  </conditionalFormatting>
  <conditionalFormatting sqref="F135">
    <cfRule type="containsText" dxfId="265" priority="16" operator="containsText" text="onvoldoende">
      <formula>NOT(ISERROR(SEARCH("onvoldoende",F135)))</formula>
    </cfRule>
  </conditionalFormatting>
  <conditionalFormatting sqref="D135">
    <cfRule type="containsText" dxfId="264" priority="15" operator="containsText" text="onvoldoende">
      <formula>NOT(ISERROR(SEARCH("onvoldoende",D135)))</formula>
    </cfRule>
  </conditionalFormatting>
  <conditionalFormatting sqref="J135">
    <cfRule type="containsText" dxfId="263" priority="14" operator="containsText" text="onvoldoende">
      <formula>NOT(ISERROR(SEARCH("onvoldoende",J135)))</formula>
    </cfRule>
  </conditionalFormatting>
  <conditionalFormatting sqref="H135">
    <cfRule type="containsText" dxfId="262" priority="13" operator="containsText" text="onvoldoende">
      <formula>NOT(ISERROR(SEARCH("onvoldoende",H135)))</formula>
    </cfRule>
  </conditionalFormatting>
  <conditionalFormatting sqref="F138">
    <cfRule type="containsText" dxfId="261" priority="12" operator="containsText" text="onvoldoende">
      <formula>NOT(ISERROR(SEARCH("onvoldoende",F138)))</formula>
    </cfRule>
  </conditionalFormatting>
  <conditionalFormatting sqref="D138">
    <cfRule type="containsText" dxfId="260" priority="11" operator="containsText" text="onvoldoende">
      <formula>NOT(ISERROR(SEARCH("onvoldoende",D138)))</formula>
    </cfRule>
  </conditionalFormatting>
  <conditionalFormatting sqref="J138">
    <cfRule type="containsText" dxfId="259" priority="10" operator="containsText" text="onvoldoende">
      <formula>NOT(ISERROR(SEARCH("onvoldoende",J138)))</formula>
    </cfRule>
  </conditionalFormatting>
  <conditionalFormatting sqref="H138">
    <cfRule type="containsText" dxfId="258" priority="9" operator="containsText" text="onvoldoende">
      <formula>NOT(ISERROR(SEARCH("onvoldoende",H138)))</formula>
    </cfRule>
  </conditionalFormatting>
  <conditionalFormatting sqref="J144">
    <cfRule type="containsText" dxfId="257" priority="6" operator="containsText" text="onvoldoende">
      <formula>NOT(ISERROR(SEARCH("onvoldoende",J144)))</formula>
    </cfRule>
  </conditionalFormatting>
  <conditionalFormatting sqref="H144">
    <cfRule type="containsText" dxfId="256" priority="5" operator="containsText" text="onvoldoende">
      <formula>NOT(ISERROR(SEARCH("onvoldoende",H144)))</formula>
    </cfRule>
  </conditionalFormatting>
  <conditionalFormatting sqref="J132">
    <cfRule type="containsText" dxfId="255" priority="18" operator="containsText" text="onvoldoende">
      <formula>NOT(ISERROR(SEARCH("onvoldoende",J132)))</formula>
    </cfRule>
  </conditionalFormatting>
  <conditionalFormatting sqref="H132">
    <cfRule type="containsText" dxfId="254" priority="17" operator="containsText" text="onvoldoende">
      <formula>NOT(ISERROR(SEARCH("onvoldoende",H132)))</formula>
    </cfRule>
  </conditionalFormatting>
  <conditionalFormatting sqref="F132">
    <cfRule type="containsText" dxfId="253" priority="20" operator="containsText" text="onvoldoende">
      <formula>NOT(ISERROR(SEARCH("onvoldoende",F132)))</formula>
    </cfRule>
  </conditionalFormatting>
  <conditionalFormatting sqref="D132">
    <cfRule type="containsText" dxfId="252" priority="19" operator="containsText" text="onvoldoende">
      <formula>NOT(ISERROR(SEARCH("onvoldoende",D132)))</formula>
    </cfRule>
  </conditionalFormatting>
  <conditionalFormatting sqref="F126">
    <cfRule type="containsText" dxfId="251" priority="28" operator="containsText" text="onvoldoende">
      <formula>NOT(ISERROR(SEARCH("onvoldoende",F126)))</formula>
    </cfRule>
  </conditionalFormatting>
  <conditionalFormatting sqref="D126">
    <cfRule type="containsText" dxfId="250" priority="27" operator="containsText" text="onvoldoende">
      <formula>NOT(ISERROR(SEARCH("onvoldoende",D126)))</formula>
    </cfRule>
  </conditionalFormatting>
  <conditionalFormatting sqref="J126">
    <cfRule type="containsText" dxfId="249" priority="26" operator="containsText" text="onvoldoende">
      <formula>NOT(ISERROR(SEARCH("onvoldoende",J126)))</formula>
    </cfRule>
  </conditionalFormatting>
  <conditionalFormatting sqref="H126">
    <cfRule type="containsText" dxfId="248" priority="25" operator="containsText" text="onvoldoende">
      <formula>NOT(ISERROR(SEARCH("onvoldoende",H126)))</formula>
    </cfRule>
  </conditionalFormatting>
  <conditionalFormatting sqref="F129">
    <cfRule type="containsText" dxfId="247" priority="24" operator="containsText" text="onvoldoende">
      <formula>NOT(ISERROR(SEARCH("onvoldoende",F129)))</formula>
    </cfRule>
  </conditionalFormatting>
  <conditionalFormatting sqref="D129">
    <cfRule type="containsText" dxfId="246" priority="23" operator="containsText" text="onvoldoende">
      <formula>NOT(ISERROR(SEARCH("onvoldoende",D129)))</formula>
    </cfRule>
  </conditionalFormatting>
  <conditionalFormatting sqref="J129">
    <cfRule type="containsText" dxfId="245" priority="22" operator="containsText" text="onvoldoende">
      <formula>NOT(ISERROR(SEARCH("onvoldoende",J129)))</formula>
    </cfRule>
  </conditionalFormatting>
  <conditionalFormatting sqref="H129">
    <cfRule type="containsText" dxfId="244" priority="21" operator="containsText" text="onvoldoende">
      <formula>NOT(ISERROR(SEARCH("onvoldoende",H129)))</formula>
    </cfRule>
  </conditionalFormatting>
  <conditionalFormatting sqref="F144">
    <cfRule type="containsText" dxfId="243" priority="8" operator="containsText" text="onvoldoende">
      <formula>NOT(ISERROR(SEARCH("onvoldoende",F144)))</formula>
    </cfRule>
  </conditionalFormatting>
  <conditionalFormatting sqref="D144">
    <cfRule type="containsText" dxfId="242" priority="7" operator="containsText" text="onvoldoende">
      <formula>NOT(ISERROR(SEARCH("onvoldoende",D144)))</formula>
    </cfRule>
  </conditionalFormatting>
  <conditionalFormatting sqref="J141">
    <cfRule type="containsText" dxfId="241" priority="4" operator="containsText" text="onvoldoende">
      <formula>NOT(ISERROR(SEARCH("onvoldoende",J141)))</formula>
    </cfRule>
  </conditionalFormatting>
  <conditionalFormatting sqref="H141">
    <cfRule type="containsText" dxfId="240" priority="3" operator="containsText" text="onvoldoende">
      <formula>NOT(ISERROR(SEARCH("onvoldoende",H141)))</formula>
    </cfRule>
  </conditionalFormatting>
  <conditionalFormatting sqref="F141">
    <cfRule type="containsText" dxfId="239" priority="2" operator="containsText" text="onvoldoende">
      <formula>NOT(ISERROR(SEARCH("onvoldoende",F141)))</formula>
    </cfRule>
  </conditionalFormatting>
  <conditionalFormatting sqref="D141">
    <cfRule type="containsText" dxfId="238" priority="1" operator="containsText" text="onvoldoende">
      <formula>NOT(ISERROR(SEARCH("onvoldoende",D141)))</formula>
    </cfRule>
  </conditionalFormatting>
  <dataValidations count="1">
    <dataValidation type="list" errorStyle="warning" allowBlank="1" showErrorMessage="1" error="Voor juiste waarde in. _x000a_" sqref="K140 I137 E17 E11 E140 I134 K143 G140 I143 E143 E125 E14 K131 G128 I140 E134 G137 E5 E128 K137 G131 E8 E23 I125 E20 I128 K128 G143 G38 I131 E41 E35 G29 K134 K107 G32 E119 G47 E131 E38 G41 I104 G35 I116 K116 E29 K125 G134 E32 E47 G125 E44 G44 E116 G116 G62 I59 E65 E59 G53 K53 K62 G56 I71 G71 K56 E62 G65 K71 G59 K65 I65 E53 I53 E137 I62 E56 E71 I56 E68 G68 I68 K68 K59 G86 I83 E89 E83 G77 K77 K86 G80 I95 G95 K80 E86 G89 K95 G83 K89 I89 E77 I77 I86 E80 E95 I80 E92 G92 I92 K92 K83 G110 I107 E113 E107 G101 K101 K110 G104 I119 G119 K104 E110 G113 K119 G107 K113 I113 E101 I101 I110 E104" xr:uid="{9FA6172C-9528-044E-8706-8DDACFE1F088}">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M271"/>
  <sheetViews>
    <sheetView showGridLines="0" topLeftCell="A237" zoomScale="90" zoomScaleNormal="90" workbookViewId="0">
      <pane xSplit="3" topLeftCell="D1" activePane="topRight" state="frozen"/>
      <selection pane="topRight" activeCell="F253" sqref="F253:F257"/>
    </sheetView>
  </sheetViews>
  <sheetFormatPr baseColWidth="10" defaultColWidth="8.83203125" defaultRowHeight="35" customHeight="1" x14ac:dyDescent="0.2"/>
  <cols>
    <col min="1" max="1" width="6.83203125" style="37" customWidth="1"/>
    <col min="2" max="2" width="32.33203125" style="36" bestFit="1" customWidth="1"/>
    <col min="3" max="3" width="29.6640625" style="19" customWidth="1"/>
    <col min="4" max="4" width="2.6640625" style="6" customWidth="1"/>
    <col min="5" max="5" width="14.83203125" style="4" customWidth="1"/>
    <col min="6" max="6" width="20.83203125" style="4" customWidth="1"/>
    <col min="7" max="7" width="14.83203125" style="4" customWidth="1"/>
    <col min="8" max="8" width="20.83203125" style="4" customWidth="1"/>
    <col min="9" max="9" width="14.83203125" style="4" customWidth="1"/>
    <col min="10" max="10" width="20.83203125" style="4" customWidth="1"/>
    <col min="11" max="11" width="14.83203125" style="4" customWidth="1"/>
    <col min="12" max="12" width="20.83203125" style="4" customWidth="1"/>
    <col min="13" max="16384" width="8.83203125" style="4"/>
  </cols>
  <sheetData>
    <row r="1" spans="1:12" ht="43" customHeight="1" x14ac:dyDescent="0.2">
      <c r="A1" s="165"/>
      <c r="B1" s="166"/>
      <c r="C1" s="167"/>
      <c r="D1" s="86"/>
      <c r="E1" s="162" t="str">
        <f>'Medewerker dienst ICT'!D1</f>
        <v xml:space="preserve">Inschrijver </v>
      </c>
      <c r="F1" s="163"/>
      <c r="G1" s="163"/>
      <c r="H1" s="163"/>
      <c r="I1" s="163"/>
      <c r="J1" s="163"/>
      <c r="K1" s="163"/>
      <c r="L1" s="164"/>
    </row>
    <row r="2" spans="1:12" s="18" customFormat="1" ht="10" customHeight="1" x14ac:dyDescent="0.2">
      <c r="A2" s="38"/>
      <c r="B2" s="31"/>
      <c r="C2" s="31"/>
      <c r="D2" s="89"/>
      <c r="E2" s="31"/>
      <c r="F2" s="31"/>
      <c r="G2" s="31"/>
      <c r="H2" s="31"/>
    </row>
    <row r="3" spans="1:12" ht="35" customHeight="1" x14ac:dyDescent="0.2">
      <c r="A3" s="160" t="str">
        <f>'Medewerker dienst ICT'!B3</f>
        <v>Beoordeling Type 1: 
zwart-wit printer minimaal 20 PPM</v>
      </c>
      <c r="B3" s="161"/>
      <c r="C3" s="161"/>
      <c r="D3" s="5"/>
      <c r="E3" s="171" t="s">
        <v>32</v>
      </c>
      <c r="F3" s="150"/>
      <c r="G3" s="148"/>
      <c r="H3" s="149"/>
      <c r="I3" s="149"/>
      <c r="J3" s="149"/>
      <c r="K3" s="149"/>
      <c r="L3" s="150"/>
    </row>
    <row r="4" spans="1:12" ht="22" customHeight="1" x14ac:dyDescent="0.2">
      <c r="A4" s="154" t="str">
        <f>'Beoordelen proefopdrachten'!A1</f>
        <v>Balken en teksten</v>
      </c>
      <c r="B4" s="172" t="str">
        <f>'Beoordelen proefopdrachten'!B1</f>
        <v>Grijswaarden</v>
      </c>
      <c r="C4" s="39" t="s">
        <v>45</v>
      </c>
      <c r="D4" s="7"/>
      <c r="E4" s="91" t="str">
        <f>'Medewerker dienst ICT'!E5</f>
        <v>SCORE:</v>
      </c>
      <c r="F4" s="175" t="s">
        <v>28</v>
      </c>
      <c r="G4" s="147"/>
      <c r="H4" s="147"/>
      <c r="I4" s="147"/>
      <c r="J4" s="147"/>
      <c r="K4" s="147"/>
      <c r="L4" s="147"/>
    </row>
    <row r="5" spans="1:12" ht="22" customHeight="1" thickBot="1" x14ac:dyDescent="0.25">
      <c r="A5" s="155"/>
      <c r="B5" s="173"/>
      <c r="C5" s="39" t="s">
        <v>46</v>
      </c>
      <c r="D5" s="7"/>
      <c r="E5" s="41" t="str">
        <f>'Medewerker facilitair'!E5</f>
        <v>SCORE:</v>
      </c>
      <c r="F5" s="175"/>
      <c r="G5" s="147"/>
      <c r="H5" s="147"/>
      <c r="I5" s="147"/>
      <c r="J5" s="147"/>
      <c r="K5" s="147"/>
      <c r="L5" s="147"/>
    </row>
    <row r="6" spans="1:12" ht="22" customHeight="1" x14ac:dyDescent="0.2">
      <c r="A6" s="155"/>
      <c r="B6" s="173"/>
      <c r="C6" s="39" t="s">
        <v>47</v>
      </c>
      <c r="D6" s="7"/>
      <c r="E6" s="40" t="str">
        <f>'Medewerker financiële admin.'!E5</f>
        <v>SCORE:</v>
      </c>
      <c r="F6" s="175"/>
      <c r="G6" s="147"/>
      <c r="H6" s="147"/>
      <c r="I6" s="147"/>
      <c r="J6" s="147"/>
      <c r="K6" s="147"/>
      <c r="L6" s="147"/>
    </row>
    <row r="7" spans="1:12" ht="22" customHeight="1" thickBot="1" x14ac:dyDescent="0.25">
      <c r="A7" s="155"/>
      <c r="B7" s="173"/>
      <c r="C7" s="39" t="s">
        <v>48</v>
      </c>
      <c r="D7" s="7"/>
      <c r="E7" s="41" t="str">
        <f>'Medewerker reproafdeling'!E5</f>
        <v>SCORE:</v>
      </c>
      <c r="F7" s="175"/>
      <c r="G7" s="147"/>
      <c r="H7" s="147"/>
      <c r="I7" s="147"/>
      <c r="J7" s="147"/>
      <c r="K7" s="147"/>
      <c r="L7" s="147"/>
    </row>
    <row r="8" spans="1:12" ht="20" customHeight="1" x14ac:dyDescent="0.2">
      <c r="A8" s="155"/>
      <c r="B8" s="173"/>
      <c r="C8" s="83" t="s">
        <v>30</v>
      </c>
      <c r="D8" s="2"/>
      <c r="E8" s="23" t="s">
        <v>18</v>
      </c>
      <c r="F8" s="175"/>
      <c r="G8" s="147"/>
      <c r="H8" s="147"/>
      <c r="I8" s="147"/>
      <c r="J8" s="147"/>
      <c r="K8" s="147"/>
      <c r="L8" s="147"/>
    </row>
    <row r="9" spans="1:12" ht="20" customHeight="1" thickBot="1" x14ac:dyDescent="0.25">
      <c r="A9" s="155"/>
      <c r="B9" s="174"/>
      <c r="C9" s="84" t="s">
        <v>22</v>
      </c>
      <c r="D9" s="2"/>
      <c r="E9" s="93" t="str">
        <f>IF(E8="Beter","1.000",IF(E8="Vergelijkbaar","500",IF(E8="Zeer matig","0",IF(E8="Onacceptabel","KO"," "))))</f>
        <v xml:space="preserve"> </v>
      </c>
      <c r="F9" s="176"/>
      <c r="G9" s="147"/>
      <c r="H9" s="147"/>
      <c r="I9" s="147"/>
      <c r="J9" s="147"/>
      <c r="K9" s="147"/>
      <c r="L9" s="147"/>
    </row>
    <row r="10" spans="1:12" ht="22" customHeight="1" x14ac:dyDescent="0.2">
      <c r="A10" s="155"/>
      <c r="B10" s="157" t="str">
        <f>'Beoordelen proefopdrachten'!B2</f>
        <v>Lichte tinten</v>
      </c>
      <c r="C10" s="39" t="str">
        <f>C4</f>
        <v>Medewerker dienst ICT</v>
      </c>
      <c r="D10" s="7"/>
      <c r="E10" s="40" t="str">
        <f>'Medewerker dienst ICT'!E8</f>
        <v>SCORE:</v>
      </c>
      <c r="F10" s="175" t="s">
        <v>28</v>
      </c>
      <c r="G10" s="147"/>
      <c r="H10" s="147"/>
      <c r="I10" s="147"/>
      <c r="J10" s="147"/>
      <c r="K10" s="147"/>
      <c r="L10" s="147"/>
    </row>
    <row r="11" spans="1:12" ht="22" customHeight="1" thickBot="1" x14ac:dyDescent="0.25">
      <c r="A11" s="155"/>
      <c r="B11" s="158"/>
      <c r="C11" s="39" t="str">
        <f>C5</f>
        <v>Medewerker facilitair</v>
      </c>
      <c r="D11" s="7"/>
      <c r="E11" s="41" t="str">
        <f>'Medewerker facilitair'!E8</f>
        <v>SCORE:</v>
      </c>
      <c r="F11" s="175"/>
      <c r="G11" s="147"/>
      <c r="H11" s="147"/>
      <c r="I11" s="147"/>
      <c r="J11" s="147"/>
      <c r="K11" s="147"/>
      <c r="L11" s="147"/>
    </row>
    <row r="12" spans="1:12" ht="22" customHeight="1" x14ac:dyDescent="0.2">
      <c r="A12" s="155"/>
      <c r="B12" s="158"/>
      <c r="C12" s="39" t="str">
        <f>C6</f>
        <v>Medewerker financiële administratie</v>
      </c>
      <c r="D12" s="7"/>
      <c r="E12" s="40" t="str">
        <f>'Medewerker financiële admin.'!E8</f>
        <v>SCORE:</v>
      </c>
      <c r="F12" s="175"/>
      <c r="G12" s="147"/>
      <c r="H12" s="147"/>
      <c r="I12" s="147"/>
      <c r="J12" s="147"/>
      <c r="K12" s="147"/>
      <c r="L12" s="147"/>
    </row>
    <row r="13" spans="1:12" ht="22" customHeight="1" thickBot="1" x14ac:dyDescent="0.25">
      <c r="A13" s="155"/>
      <c r="B13" s="158"/>
      <c r="C13" s="39" t="str">
        <f>C7</f>
        <v>Medewerker reproafdeling</v>
      </c>
      <c r="D13" s="7"/>
      <c r="E13" s="41" t="str">
        <f>'Medewerker reproafdeling'!E8</f>
        <v>SCORE:</v>
      </c>
      <c r="F13" s="175"/>
      <c r="G13" s="147"/>
      <c r="H13" s="147"/>
      <c r="I13" s="147"/>
      <c r="J13" s="147"/>
      <c r="K13" s="147"/>
      <c r="L13" s="147"/>
    </row>
    <row r="14" spans="1:12" ht="20" customHeight="1" x14ac:dyDescent="0.2">
      <c r="A14" s="155"/>
      <c r="B14" s="158"/>
      <c r="C14" s="83" t="s">
        <v>30</v>
      </c>
      <c r="D14" s="2"/>
      <c r="E14" s="23" t="s">
        <v>18</v>
      </c>
      <c r="F14" s="175"/>
      <c r="G14" s="147"/>
      <c r="H14" s="147"/>
      <c r="I14" s="147"/>
      <c r="J14" s="147"/>
      <c r="K14" s="147"/>
      <c r="L14" s="147"/>
    </row>
    <row r="15" spans="1:12" ht="20" customHeight="1" thickBot="1" x14ac:dyDescent="0.25">
      <c r="A15" s="155"/>
      <c r="B15" s="159"/>
      <c r="C15" s="84" t="s">
        <v>22</v>
      </c>
      <c r="D15" s="2"/>
      <c r="E15" s="93" t="str">
        <f>IF(E14="Beter","1.000",IF(E14="Vergelijkbaar","500",IF(E14="Zeer matig","0",IF(E14="Onacceptabel","KO"," "))))</f>
        <v xml:space="preserve"> </v>
      </c>
      <c r="F15" s="176"/>
      <c r="G15" s="147"/>
      <c r="H15" s="147"/>
      <c r="I15" s="147"/>
      <c r="J15" s="147"/>
      <c r="K15" s="147"/>
      <c r="L15" s="147"/>
    </row>
    <row r="16" spans="1:12" ht="22" customHeight="1" x14ac:dyDescent="0.2">
      <c r="A16" s="155"/>
      <c r="B16" s="158" t="str">
        <f>'Beoordelen proefopdrachten'!B3</f>
        <v>Felle tinten</v>
      </c>
      <c r="C16" s="39" t="str">
        <f>C4</f>
        <v>Medewerker dienst ICT</v>
      </c>
      <c r="D16" s="7"/>
      <c r="E16" s="40" t="str">
        <f>'Medewerker dienst ICT'!E11</f>
        <v>SCORE:</v>
      </c>
      <c r="F16" s="175" t="s">
        <v>28</v>
      </c>
      <c r="G16" s="147"/>
      <c r="H16" s="147"/>
      <c r="I16" s="147"/>
      <c r="J16" s="147"/>
      <c r="K16" s="147"/>
      <c r="L16" s="147"/>
    </row>
    <row r="17" spans="1:12" ht="22" customHeight="1" thickBot="1" x14ac:dyDescent="0.25">
      <c r="A17" s="155"/>
      <c r="B17" s="158"/>
      <c r="C17" s="39" t="str">
        <f>C5</f>
        <v>Medewerker facilitair</v>
      </c>
      <c r="D17" s="7"/>
      <c r="E17" s="41" t="str">
        <f>'Medewerker facilitair'!E11</f>
        <v>SCORE:</v>
      </c>
      <c r="F17" s="175"/>
      <c r="G17" s="147"/>
      <c r="H17" s="147"/>
      <c r="I17" s="147"/>
      <c r="J17" s="147"/>
      <c r="K17" s="147"/>
      <c r="L17" s="147"/>
    </row>
    <row r="18" spans="1:12" ht="22" customHeight="1" x14ac:dyDescent="0.2">
      <c r="A18" s="155"/>
      <c r="B18" s="158"/>
      <c r="C18" s="39" t="str">
        <f>C6</f>
        <v>Medewerker financiële administratie</v>
      </c>
      <c r="D18" s="7"/>
      <c r="E18" s="40" t="str">
        <f>'Medewerker financiële admin.'!E11</f>
        <v>SCORE:</v>
      </c>
      <c r="F18" s="175"/>
      <c r="G18" s="147"/>
      <c r="H18" s="147"/>
      <c r="I18" s="147"/>
      <c r="J18" s="147"/>
      <c r="K18" s="147"/>
      <c r="L18" s="147"/>
    </row>
    <row r="19" spans="1:12" ht="22" customHeight="1" thickBot="1" x14ac:dyDescent="0.25">
      <c r="A19" s="155"/>
      <c r="B19" s="158"/>
      <c r="C19" s="39" t="str">
        <f>C7</f>
        <v>Medewerker reproafdeling</v>
      </c>
      <c r="D19" s="7"/>
      <c r="E19" s="41" t="str">
        <f>'Medewerker reproafdeling'!E11</f>
        <v>SCORE:</v>
      </c>
      <c r="F19" s="175"/>
      <c r="G19" s="147"/>
      <c r="H19" s="147"/>
      <c r="I19" s="147"/>
      <c r="J19" s="147"/>
      <c r="K19" s="147"/>
      <c r="L19" s="147"/>
    </row>
    <row r="20" spans="1:12" ht="20" customHeight="1" x14ac:dyDescent="0.2">
      <c r="A20" s="155"/>
      <c r="B20" s="158"/>
      <c r="C20" s="83" t="s">
        <v>30</v>
      </c>
      <c r="D20" s="2"/>
      <c r="E20" s="23" t="s">
        <v>18</v>
      </c>
      <c r="F20" s="175"/>
      <c r="G20" s="147"/>
      <c r="H20" s="147"/>
      <c r="I20" s="147"/>
      <c r="J20" s="147"/>
      <c r="K20" s="147"/>
      <c r="L20" s="147"/>
    </row>
    <row r="21" spans="1:12" ht="20" customHeight="1" thickBot="1" x14ac:dyDescent="0.25">
      <c r="A21" s="155"/>
      <c r="B21" s="159"/>
      <c r="C21" s="84" t="s">
        <v>22</v>
      </c>
      <c r="D21" s="2"/>
      <c r="E21" s="93" t="str">
        <f>IF(E20="Beter","1.000",IF(E20="Vergelijkbaar","500",IF(E20="Zeer matig","0",IF(E20="Onacceptabel","KO"," "))))</f>
        <v xml:space="preserve"> </v>
      </c>
      <c r="F21" s="176"/>
      <c r="G21" s="147"/>
      <c r="H21" s="147"/>
      <c r="I21" s="147"/>
      <c r="J21" s="147"/>
      <c r="K21" s="147"/>
      <c r="L21" s="147"/>
    </row>
    <row r="22" spans="1:12" ht="22" customHeight="1" x14ac:dyDescent="0.2">
      <c r="A22" s="155"/>
      <c r="B22" s="157" t="str">
        <f>'Beoordelen proefopdrachten'!B4</f>
        <v>Teksten in kleur</v>
      </c>
      <c r="C22" s="39" t="str">
        <f>C10</f>
        <v>Medewerker dienst ICT</v>
      </c>
      <c r="D22" s="7"/>
      <c r="E22" s="40" t="str">
        <f>'Medewerker dienst ICT'!E14</f>
        <v>SCORE:</v>
      </c>
      <c r="F22" s="175" t="s">
        <v>28</v>
      </c>
      <c r="G22" s="147"/>
      <c r="H22" s="147"/>
      <c r="I22" s="147"/>
      <c r="J22" s="147"/>
      <c r="K22" s="147"/>
      <c r="L22" s="147"/>
    </row>
    <row r="23" spans="1:12" ht="22" customHeight="1" thickBot="1" x14ac:dyDescent="0.25">
      <c r="A23" s="155"/>
      <c r="B23" s="158"/>
      <c r="C23" s="39" t="str">
        <f>C11</f>
        <v>Medewerker facilitair</v>
      </c>
      <c r="D23" s="7"/>
      <c r="E23" s="41" t="str">
        <f>'Medewerker facilitair'!E14</f>
        <v>SCORE:</v>
      </c>
      <c r="F23" s="175"/>
      <c r="G23" s="147"/>
      <c r="H23" s="147"/>
      <c r="I23" s="147"/>
      <c r="J23" s="147"/>
      <c r="K23" s="147"/>
      <c r="L23" s="147"/>
    </row>
    <row r="24" spans="1:12" ht="22" customHeight="1" x14ac:dyDescent="0.2">
      <c r="A24" s="155"/>
      <c r="B24" s="158"/>
      <c r="C24" s="39" t="str">
        <f>C12</f>
        <v>Medewerker financiële administratie</v>
      </c>
      <c r="D24" s="7"/>
      <c r="E24" s="40" t="str">
        <f>'Medewerker financiële admin.'!E14</f>
        <v>SCORE:</v>
      </c>
      <c r="F24" s="175"/>
      <c r="G24" s="147"/>
      <c r="H24" s="147"/>
      <c r="I24" s="147"/>
      <c r="J24" s="147"/>
      <c r="K24" s="147"/>
      <c r="L24" s="147"/>
    </row>
    <row r="25" spans="1:12" ht="22" customHeight="1" thickBot="1" x14ac:dyDescent="0.25">
      <c r="A25" s="155"/>
      <c r="B25" s="158"/>
      <c r="C25" s="39" t="str">
        <f>C13</f>
        <v>Medewerker reproafdeling</v>
      </c>
      <c r="D25" s="7"/>
      <c r="E25" s="41" t="str">
        <f>'Medewerker financiële admin.'!E14</f>
        <v>SCORE:</v>
      </c>
      <c r="F25" s="175"/>
      <c r="G25" s="147"/>
      <c r="H25" s="147"/>
      <c r="I25" s="147"/>
      <c r="J25" s="147"/>
      <c r="K25" s="147"/>
      <c r="L25" s="147"/>
    </row>
    <row r="26" spans="1:12" ht="20" customHeight="1" x14ac:dyDescent="0.2">
      <c r="A26" s="155"/>
      <c r="B26" s="158"/>
      <c r="C26" s="83" t="s">
        <v>30</v>
      </c>
      <c r="D26" s="2"/>
      <c r="E26" s="23" t="s">
        <v>18</v>
      </c>
      <c r="F26" s="175"/>
      <c r="G26" s="147"/>
      <c r="H26" s="147"/>
      <c r="I26" s="147"/>
      <c r="J26" s="147"/>
      <c r="K26" s="147"/>
      <c r="L26" s="147"/>
    </row>
    <row r="27" spans="1:12" ht="20" customHeight="1" thickBot="1" x14ac:dyDescent="0.25">
      <c r="A27" s="156"/>
      <c r="B27" s="159"/>
      <c r="C27" s="84" t="s">
        <v>22</v>
      </c>
      <c r="D27" s="2"/>
      <c r="E27" s="93" t="str">
        <f>IF(E26="Beter","1.000",IF(E26="Vergelijkbaar","500",IF(E26="Zeer matig","0",IF(E26="Onacceptabel","KO"," "))))</f>
        <v xml:space="preserve"> </v>
      </c>
      <c r="F27" s="176"/>
      <c r="G27" s="147"/>
      <c r="H27" s="147"/>
      <c r="I27" s="147"/>
      <c r="J27" s="147"/>
      <c r="K27" s="147"/>
      <c r="L27" s="147"/>
    </row>
    <row r="28" spans="1:12" ht="22" customHeight="1" x14ac:dyDescent="0.2">
      <c r="A28" s="154" t="str">
        <f>'Beoordelen proefopdrachten'!A5</f>
        <v>Logo</v>
      </c>
      <c r="B28" s="157" t="str">
        <f>'Beoordelen proefopdrachten'!B5</f>
        <v>Kleur/contrast</v>
      </c>
      <c r="C28" s="39" t="str">
        <f>C4</f>
        <v>Medewerker dienst ICT</v>
      </c>
      <c r="D28" s="7"/>
      <c r="E28" s="40" t="str">
        <f>'Medewerker dienst ICT'!E17</f>
        <v>SCORE:</v>
      </c>
      <c r="F28" s="175" t="s">
        <v>28</v>
      </c>
      <c r="G28" s="147"/>
      <c r="H28" s="147"/>
      <c r="I28" s="147"/>
      <c r="J28" s="147"/>
      <c r="K28" s="147"/>
      <c r="L28" s="147"/>
    </row>
    <row r="29" spans="1:12" ht="22" customHeight="1" thickBot="1" x14ac:dyDescent="0.25">
      <c r="A29" s="155"/>
      <c r="B29" s="158"/>
      <c r="C29" s="39" t="str">
        <f>C5</f>
        <v>Medewerker facilitair</v>
      </c>
      <c r="D29" s="7"/>
      <c r="E29" s="41" t="str">
        <f>'Medewerker facilitair'!E17</f>
        <v>SCORE:</v>
      </c>
      <c r="F29" s="175"/>
      <c r="G29" s="147"/>
      <c r="H29" s="147"/>
      <c r="I29" s="147"/>
      <c r="J29" s="147"/>
      <c r="K29" s="147"/>
      <c r="L29" s="147"/>
    </row>
    <row r="30" spans="1:12" ht="22" customHeight="1" x14ac:dyDescent="0.2">
      <c r="A30" s="155"/>
      <c r="B30" s="158"/>
      <c r="C30" s="39" t="str">
        <f>C6</f>
        <v>Medewerker financiële administratie</v>
      </c>
      <c r="D30" s="7"/>
      <c r="E30" s="40" t="str">
        <f>'Medewerker financiële admin.'!E17</f>
        <v>SCORE:</v>
      </c>
      <c r="F30" s="175"/>
      <c r="G30" s="147"/>
      <c r="H30" s="147"/>
      <c r="I30" s="147"/>
      <c r="J30" s="147"/>
      <c r="K30" s="147"/>
      <c r="L30" s="147"/>
    </row>
    <row r="31" spans="1:12" ht="22" customHeight="1" thickBot="1" x14ac:dyDescent="0.25">
      <c r="A31" s="155"/>
      <c r="B31" s="158"/>
      <c r="C31" s="39" t="str">
        <f>C7</f>
        <v>Medewerker reproafdeling</v>
      </c>
      <c r="D31" s="7"/>
      <c r="E31" s="41" t="str">
        <f>'Medewerker reproafdeling'!E17</f>
        <v>SCORE:</v>
      </c>
      <c r="F31" s="175"/>
      <c r="G31" s="147"/>
      <c r="H31" s="147"/>
      <c r="I31" s="147"/>
      <c r="J31" s="147"/>
      <c r="K31" s="147"/>
      <c r="L31" s="147"/>
    </row>
    <row r="32" spans="1:12" ht="20" customHeight="1" x14ac:dyDescent="0.2">
      <c r="A32" s="155"/>
      <c r="B32" s="158"/>
      <c r="C32" s="83" t="s">
        <v>30</v>
      </c>
      <c r="D32" s="2"/>
      <c r="E32" s="23" t="s">
        <v>18</v>
      </c>
      <c r="F32" s="175"/>
      <c r="G32" s="147"/>
      <c r="H32" s="147"/>
      <c r="I32" s="147"/>
      <c r="J32" s="147"/>
      <c r="K32" s="147"/>
      <c r="L32" s="147"/>
    </row>
    <row r="33" spans="1:12" ht="20" customHeight="1" thickBot="1" x14ac:dyDescent="0.25">
      <c r="A33" s="156"/>
      <c r="B33" s="159"/>
      <c r="C33" s="84" t="s">
        <v>22</v>
      </c>
      <c r="D33" s="2"/>
      <c r="E33" s="93" t="str">
        <f>IF(E32="Beter","1.000",IF(E32="Vergelijkbaar","500",IF(E32="Zeer matig","0",IF(E32="Onacceptabel","KO"," "))))</f>
        <v xml:space="preserve"> </v>
      </c>
      <c r="F33" s="176"/>
      <c r="G33" s="147"/>
      <c r="H33" s="147"/>
      <c r="I33" s="147"/>
      <c r="J33" s="147"/>
      <c r="K33" s="147"/>
      <c r="L33" s="147"/>
    </row>
    <row r="34" spans="1:12" ht="22" customHeight="1" x14ac:dyDescent="0.2">
      <c r="A34" s="154" t="str">
        <f>'Beoordelen proefopdrachten'!A6</f>
        <v>Algemeen</v>
      </c>
      <c r="B34" s="157" t="str">
        <f>'Beoordelen proefopdrachten'!B6</f>
        <v>Strepen</v>
      </c>
      <c r="C34" s="39" t="str">
        <f>C10</f>
        <v>Medewerker dienst ICT</v>
      </c>
      <c r="D34" s="7"/>
      <c r="E34" s="40" t="str">
        <f>'Medewerker dienst ICT'!E20</f>
        <v>SCORE:</v>
      </c>
      <c r="F34" s="175" t="s">
        <v>28</v>
      </c>
      <c r="G34" s="147"/>
      <c r="H34" s="147"/>
      <c r="I34" s="147"/>
      <c r="J34" s="147"/>
      <c r="K34" s="147"/>
      <c r="L34" s="147"/>
    </row>
    <row r="35" spans="1:12" ht="22" customHeight="1" thickBot="1" x14ac:dyDescent="0.25">
      <c r="A35" s="155"/>
      <c r="B35" s="158"/>
      <c r="C35" s="39" t="str">
        <f>C11</f>
        <v>Medewerker facilitair</v>
      </c>
      <c r="D35" s="7"/>
      <c r="E35" s="41" t="str">
        <f>'Medewerker facilitair'!E20</f>
        <v>SCORE:</v>
      </c>
      <c r="F35" s="175"/>
      <c r="G35" s="147"/>
      <c r="H35" s="147"/>
      <c r="I35" s="147"/>
      <c r="J35" s="147"/>
      <c r="K35" s="147"/>
      <c r="L35" s="147"/>
    </row>
    <row r="36" spans="1:12" ht="22" customHeight="1" x14ac:dyDescent="0.2">
      <c r="A36" s="155"/>
      <c r="B36" s="158"/>
      <c r="C36" s="39" t="str">
        <f>C12</f>
        <v>Medewerker financiële administratie</v>
      </c>
      <c r="D36" s="7"/>
      <c r="E36" s="40" t="str">
        <f>'Medewerker financiële admin.'!E20</f>
        <v>SCORE:</v>
      </c>
      <c r="F36" s="175"/>
      <c r="G36" s="147"/>
      <c r="H36" s="147"/>
      <c r="I36" s="147"/>
      <c r="J36" s="147"/>
      <c r="K36" s="147"/>
      <c r="L36" s="147"/>
    </row>
    <row r="37" spans="1:12" ht="22" customHeight="1" thickBot="1" x14ac:dyDescent="0.25">
      <c r="A37" s="155"/>
      <c r="B37" s="158"/>
      <c r="C37" s="39" t="str">
        <f>C13</f>
        <v>Medewerker reproafdeling</v>
      </c>
      <c r="D37" s="7"/>
      <c r="E37" s="41" t="str">
        <f>'Medewerker reproafdeling'!E20</f>
        <v>SCORE:</v>
      </c>
      <c r="F37" s="175"/>
      <c r="G37" s="147"/>
      <c r="H37" s="147"/>
      <c r="I37" s="147"/>
      <c r="J37" s="147"/>
      <c r="K37" s="147"/>
      <c r="L37" s="147"/>
    </row>
    <row r="38" spans="1:12" ht="20" customHeight="1" x14ac:dyDescent="0.2">
      <c r="A38" s="155"/>
      <c r="B38" s="158"/>
      <c r="C38" s="83" t="s">
        <v>30</v>
      </c>
      <c r="D38" s="2"/>
      <c r="E38" s="23" t="s">
        <v>18</v>
      </c>
      <c r="F38" s="175"/>
      <c r="G38" s="147"/>
      <c r="H38" s="147"/>
      <c r="I38" s="147"/>
      <c r="J38" s="147"/>
      <c r="K38" s="147"/>
      <c r="L38" s="147"/>
    </row>
    <row r="39" spans="1:12" ht="20" customHeight="1" thickBot="1" x14ac:dyDescent="0.25">
      <c r="A39" s="155"/>
      <c r="B39" s="159"/>
      <c r="C39" s="84" t="s">
        <v>22</v>
      </c>
      <c r="D39" s="2"/>
      <c r="E39" s="93" t="str">
        <f>IF(E38="Beter","1.000",IF(E38="Vergelijkbaar","500",IF(E38="Zeer matig","0",IF(E38="Onacceptabel","KO"," "))))</f>
        <v xml:space="preserve"> </v>
      </c>
      <c r="F39" s="176"/>
      <c r="G39" s="147"/>
      <c r="H39" s="147"/>
      <c r="I39" s="147"/>
      <c r="J39" s="147"/>
      <c r="K39" s="147"/>
      <c r="L39" s="147"/>
    </row>
    <row r="40" spans="1:12" ht="22" customHeight="1" x14ac:dyDescent="0.2">
      <c r="A40" s="155"/>
      <c r="B40" s="157" t="str">
        <f>'Beoordelen proefopdrachten'!B7</f>
        <v>Recht</v>
      </c>
      <c r="C40" s="39" t="str">
        <f>C16</f>
        <v>Medewerker dienst ICT</v>
      </c>
      <c r="D40" s="7"/>
      <c r="E40" s="40" t="str">
        <f>'Medewerker dienst ICT'!E23</f>
        <v>SCORE:</v>
      </c>
      <c r="F40" s="175" t="s">
        <v>28</v>
      </c>
      <c r="G40" s="147"/>
      <c r="H40" s="147"/>
      <c r="I40" s="147"/>
      <c r="J40" s="147"/>
      <c r="K40" s="147"/>
      <c r="L40" s="147"/>
    </row>
    <row r="41" spans="1:12" ht="22" customHeight="1" thickBot="1" x14ac:dyDescent="0.25">
      <c r="A41" s="155"/>
      <c r="B41" s="158"/>
      <c r="C41" s="39" t="str">
        <f>C17</f>
        <v>Medewerker facilitair</v>
      </c>
      <c r="D41" s="7"/>
      <c r="E41" s="41" t="str">
        <f>'Medewerker facilitair'!E23</f>
        <v>SCORE:</v>
      </c>
      <c r="F41" s="175"/>
      <c r="G41" s="147"/>
      <c r="H41" s="147"/>
      <c r="I41" s="147"/>
      <c r="J41" s="147"/>
      <c r="K41" s="147"/>
      <c r="L41" s="147"/>
    </row>
    <row r="42" spans="1:12" ht="22" customHeight="1" x14ac:dyDescent="0.2">
      <c r="A42" s="155"/>
      <c r="B42" s="158"/>
      <c r="C42" s="39" t="str">
        <f>C18</f>
        <v>Medewerker financiële administratie</v>
      </c>
      <c r="D42" s="7"/>
      <c r="E42" s="40" t="str">
        <f>'Medewerker financiële admin.'!E23</f>
        <v>SCORE:</v>
      </c>
      <c r="F42" s="175"/>
      <c r="G42" s="147"/>
      <c r="H42" s="147"/>
      <c r="I42" s="147"/>
      <c r="J42" s="147"/>
      <c r="K42" s="147"/>
      <c r="L42" s="147"/>
    </row>
    <row r="43" spans="1:12" ht="22" customHeight="1" thickBot="1" x14ac:dyDescent="0.25">
      <c r="A43" s="155"/>
      <c r="B43" s="158"/>
      <c r="C43" s="39" t="str">
        <f>C19</f>
        <v>Medewerker reproafdeling</v>
      </c>
      <c r="D43" s="7"/>
      <c r="E43" s="41" t="str">
        <f>'Medewerker reproafdeling'!E23</f>
        <v>SCORE:</v>
      </c>
      <c r="F43" s="175"/>
      <c r="G43" s="147"/>
      <c r="H43" s="147"/>
      <c r="I43" s="147"/>
      <c r="J43" s="147"/>
      <c r="K43" s="147"/>
      <c r="L43" s="147"/>
    </row>
    <row r="44" spans="1:12" ht="20" customHeight="1" x14ac:dyDescent="0.2">
      <c r="A44" s="155"/>
      <c r="B44" s="158"/>
      <c r="C44" s="83" t="s">
        <v>30</v>
      </c>
      <c r="D44" s="2"/>
      <c r="E44" s="23" t="s">
        <v>18</v>
      </c>
      <c r="F44" s="175"/>
      <c r="G44" s="147"/>
      <c r="H44" s="147"/>
      <c r="I44" s="147"/>
      <c r="J44" s="147"/>
      <c r="K44" s="147"/>
      <c r="L44" s="147"/>
    </row>
    <row r="45" spans="1:12" ht="20" customHeight="1" thickBot="1" x14ac:dyDescent="0.25">
      <c r="A45" s="156"/>
      <c r="B45" s="159"/>
      <c r="C45" s="84" t="s">
        <v>22</v>
      </c>
      <c r="D45" s="2"/>
      <c r="E45" s="93" t="str">
        <f>IF(E44="Beter","1.000",IF(E44="Vergelijkbaar","500",IF(E44="Zeer matig","0",IF(E44="Onacceptabel","KO"," "))))</f>
        <v xml:space="preserve"> </v>
      </c>
      <c r="F45" s="34"/>
      <c r="G45" s="147"/>
      <c r="H45" s="147"/>
      <c r="I45" s="147"/>
      <c r="J45" s="147"/>
      <c r="K45" s="147"/>
      <c r="L45" s="147"/>
    </row>
    <row r="46" spans="1:12" ht="40" customHeight="1" x14ac:dyDescent="0.2">
      <c r="A46" s="9"/>
      <c r="B46" s="35"/>
      <c r="C46" s="92" t="s">
        <v>36</v>
      </c>
      <c r="D46" s="2"/>
      <c r="E46" s="151" t="e">
        <f>AVERAGE(E9+E15+E21+E27+E33+E39+E45)</f>
        <v>#VALUE!</v>
      </c>
      <c r="F46" s="152"/>
      <c r="G46" s="152"/>
      <c r="H46" s="152"/>
      <c r="I46" s="152"/>
      <c r="J46" s="152"/>
      <c r="K46" s="152"/>
      <c r="L46" s="153"/>
    </row>
    <row r="47" spans="1:12" ht="12" customHeight="1" x14ac:dyDescent="0.2"/>
    <row r="48" spans="1:12" ht="35" customHeight="1" x14ac:dyDescent="0.2">
      <c r="A48" s="160" t="str">
        <f>'Medewerker dienst ICT'!B27</f>
        <v>Beoordeling Type 2: 
zwart-wit MFP minimaal 20 PPM</v>
      </c>
      <c r="B48" s="161"/>
      <c r="C48" s="161"/>
      <c r="D48" s="5"/>
      <c r="E48" s="148" t="s">
        <v>32</v>
      </c>
      <c r="F48" s="150"/>
      <c r="G48" s="148" t="s">
        <v>33</v>
      </c>
      <c r="H48" s="150"/>
      <c r="I48" s="148"/>
      <c r="J48" s="149"/>
      <c r="K48" s="149"/>
      <c r="L48" s="150"/>
    </row>
    <row r="49" spans="1:13" ht="22" customHeight="1" x14ac:dyDescent="0.2">
      <c r="A49" s="154" t="str">
        <f>'Beoordelen proefopdrachten'!A1</f>
        <v>Balken en teksten</v>
      </c>
      <c r="B49" s="157" t="str">
        <f>'Beoordelen proefopdrachten'!B1</f>
        <v>Grijswaarden</v>
      </c>
      <c r="C49" s="39" t="str">
        <f>C40</f>
        <v>Medewerker dienst ICT</v>
      </c>
      <c r="D49" s="7"/>
      <c r="E49" s="91" t="str">
        <f>'Medewerker dienst ICT'!E29</f>
        <v>SCORE:</v>
      </c>
      <c r="F49" s="175" t="s">
        <v>28</v>
      </c>
      <c r="G49" s="91" t="str">
        <f>'Medewerker dienst ICT'!G29</f>
        <v>SCORE:</v>
      </c>
      <c r="H49" s="175" t="s">
        <v>29</v>
      </c>
      <c r="I49" s="147"/>
      <c r="J49" s="147"/>
      <c r="K49" s="147"/>
      <c r="L49" s="147"/>
    </row>
    <row r="50" spans="1:13" ht="22" customHeight="1" thickBot="1" x14ac:dyDescent="0.25">
      <c r="A50" s="155"/>
      <c r="B50" s="158"/>
      <c r="C50" s="39" t="str">
        <f>C41</f>
        <v>Medewerker facilitair</v>
      </c>
      <c r="D50" s="7"/>
      <c r="E50" s="41" t="str">
        <f>'Medewerker facilitair'!E29</f>
        <v>SCORE:</v>
      </c>
      <c r="F50" s="175"/>
      <c r="G50" s="41" t="str">
        <f>'Medewerker facilitair'!G29</f>
        <v>SCORE:</v>
      </c>
      <c r="H50" s="175"/>
      <c r="I50" s="147"/>
      <c r="J50" s="147"/>
      <c r="K50" s="147"/>
      <c r="L50" s="147"/>
    </row>
    <row r="51" spans="1:13" ht="22" customHeight="1" x14ac:dyDescent="0.2">
      <c r="A51" s="155"/>
      <c r="B51" s="158"/>
      <c r="C51" s="39" t="str">
        <f>C42</f>
        <v>Medewerker financiële administratie</v>
      </c>
      <c r="D51" s="7"/>
      <c r="E51" s="40" t="str">
        <f>'Medewerker financiële admin.'!E29</f>
        <v>SCORE:</v>
      </c>
      <c r="F51" s="175"/>
      <c r="G51" s="40" t="str">
        <f>'Medewerker financiële admin.'!G29</f>
        <v>SCORE:</v>
      </c>
      <c r="H51" s="175"/>
      <c r="I51" s="147"/>
      <c r="J51" s="147"/>
      <c r="K51" s="147"/>
      <c r="L51" s="147"/>
    </row>
    <row r="52" spans="1:13" ht="22" customHeight="1" thickBot="1" x14ac:dyDescent="0.25">
      <c r="A52" s="155"/>
      <c r="B52" s="158"/>
      <c r="C52" s="39" t="str">
        <f>C43</f>
        <v>Medewerker reproafdeling</v>
      </c>
      <c r="D52" s="7"/>
      <c r="E52" s="41" t="str">
        <f>'Medewerker reproafdeling'!E29</f>
        <v>SCORE:</v>
      </c>
      <c r="F52" s="175"/>
      <c r="G52" s="41" t="str">
        <f>'Medewerker reproafdeling'!G29</f>
        <v>SCORE:</v>
      </c>
      <c r="H52" s="175"/>
      <c r="I52" s="147"/>
      <c r="J52" s="147"/>
      <c r="K52" s="147"/>
      <c r="L52" s="147"/>
    </row>
    <row r="53" spans="1:13" ht="20" customHeight="1" x14ac:dyDescent="0.2">
      <c r="A53" s="155"/>
      <c r="B53" s="158"/>
      <c r="C53" s="83" t="s">
        <v>30</v>
      </c>
      <c r="D53" s="2"/>
      <c r="E53" s="23" t="s">
        <v>18</v>
      </c>
      <c r="F53" s="175"/>
      <c r="G53" s="23" t="s">
        <v>18</v>
      </c>
      <c r="H53" s="175"/>
      <c r="I53" s="147"/>
      <c r="J53" s="147"/>
      <c r="K53" s="147"/>
      <c r="L53" s="147"/>
    </row>
    <row r="54" spans="1:13" ht="24" customHeight="1" thickBot="1" x14ac:dyDescent="0.25">
      <c r="A54" s="155"/>
      <c r="B54" s="159"/>
      <c r="C54" s="85" t="s">
        <v>22</v>
      </c>
      <c r="D54" s="2"/>
      <c r="E54" s="93" t="str">
        <f>IF(E53="Beter","1.000",IF(E53="Vergelijkbaar","500",IF(E53="Zeer matig","0",IF(E53="Onacceptabel","KO"," "))))</f>
        <v xml:space="preserve"> </v>
      </c>
      <c r="F54" s="176"/>
      <c r="G54" s="93" t="str">
        <f>IF(G53="Beter","1.000",IF(G53="Vergelijkbaar","500",IF(G53="Zeer matig","0",IF(G53="Onacceptabel","KO"," "))))</f>
        <v xml:space="preserve"> </v>
      </c>
      <c r="H54" s="176"/>
      <c r="I54" s="147"/>
      <c r="J54" s="147"/>
      <c r="K54" s="147"/>
      <c r="L54" s="147"/>
    </row>
    <row r="55" spans="1:13" ht="22" customHeight="1" x14ac:dyDescent="0.2">
      <c r="A55" s="155"/>
      <c r="B55" s="157" t="str">
        <f>'Beoordelen proefopdrachten'!B2</f>
        <v>Lichte tinten</v>
      </c>
      <c r="C55" s="39" t="str">
        <f>C49</f>
        <v>Medewerker dienst ICT</v>
      </c>
      <c r="D55" s="7"/>
      <c r="E55" s="40" t="str">
        <f>'Medewerker dienst ICT'!E32</f>
        <v>SCORE:</v>
      </c>
      <c r="F55" s="175" t="s">
        <v>28</v>
      </c>
      <c r="G55" s="40" t="str">
        <f>'Medewerker dienst ICT'!G32</f>
        <v>SCORE:</v>
      </c>
      <c r="H55" s="175" t="s">
        <v>29</v>
      </c>
      <c r="I55" s="147"/>
      <c r="J55" s="147"/>
      <c r="K55" s="147"/>
      <c r="L55" s="147"/>
      <c r="M55" s="90"/>
    </row>
    <row r="56" spans="1:13" ht="22" customHeight="1" thickBot="1" x14ac:dyDescent="0.25">
      <c r="A56" s="155"/>
      <c r="B56" s="158"/>
      <c r="C56" s="39" t="str">
        <f>C50</f>
        <v>Medewerker facilitair</v>
      </c>
      <c r="D56" s="7"/>
      <c r="E56" s="41" t="str">
        <f>'Medewerker facilitair'!E32</f>
        <v>SCORE:</v>
      </c>
      <c r="F56" s="175"/>
      <c r="G56" s="41" t="str">
        <f>'Medewerker facilitair'!G32</f>
        <v>SCORE:</v>
      </c>
      <c r="H56" s="175"/>
      <c r="I56" s="147"/>
      <c r="J56" s="147"/>
      <c r="K56" s="147"/>
      <c r="L56" s="147"/>
      <c r="M56" s="90"/>
    </row>
    <row r="57" spans="1:13" ht="22" customHeight="1" x14ac:dyDescent="0.2">
      <c r="A57" s="155"/>
      <c r="B57" s="158"/>
      <c r="C57" s="39" t="str">
        <f>C51</f>
        <v>Medewerker financiële administratie</v>
      </c>
      <c r="D57" s="7"/>
      <c r="E57" s="40" t="str">
        <f>'Medewerker financiële admin.'!E32</f>
        <v>SCORE:</v>
      </c>
      <c r="F57" s="175"/>
      <c r="G57" s="40" t="str">
        <f>'Medewerker financiële admin.'!G32</f>
        <v>SCORE:</v>
      </c>
      <c r="H57" s="175"/>
      <c r="I57" s="147"/>
      <c r="J57" s="147"/>
      <c r="K57" s="147"/>
      <c r="L57" s="147"/>
      <c r="M57" s="90"/>
    </row>
    <row r="58" spans="1:13" ht="22" customHeight="1" thickBot="1" x14ac:dyDescent="0.25">
      <c r="A58" s="155"/>
      <c r="B58" s="158"/>
      <c r="C58" s="39" t="str">
        <f>C52</f>
        <v>Medewerker reproafdeling</v>
      </c>
      <c r="D58" s="7"/>
      <c r="E58" s="41" t="str">
        <f>'Medewerker reproafdeling'!E32</f>
        <v>SCORE:</v>
      </c>
      <c r="F58" s="175"/>
      <c r="G58" s="41" t="str">
        <f>'Medewerker reproafdeling'!G32</f>
        <v>SCORE:</v>
      </c>
      <c r="H58" s="175"/>
      <c r="I58" s="147"/>
      <c r="J58" s="147"/>
      <c r="K58" s="147"/>
      <c r="L58" s="147"/>
      <c r="M58" s="90"/>
    </row>
    <row r="59" spans="1:13" ht="20" customHeight="1" x14ac:dyDescent="0.2">
      <c r="A59" s="155"/>
      <c r="B59" s="158"/>
      <c r="C59" s="83" t="s">
        <v>30</v>
      </c>
      <c r="D59" s="2"/>
      <c r="E59" s="23" t="s">
        <v>18</v>
      </c>
      <c r="F59" s="175"/>
      <c r="G59" s="23" t="s">
        <v>18</v>
      </c>
      <c r="H59" s="175"/>
      <c r="I59" s="147"/>
      <c r="J59" s="147"/>
      <c r="K59" s="147"/>
      <c r="L59" s="147"/>
      <c r="M59" s="90"/>
    </row>
    <row r="60" spans="1:13" ht="20" customHeight="1" thickBot="1" x14ac:dyDescent="0.25">
      <c r="A60" s="155"/>
      <c r="B60" s="159"/>
      <c r="C60" s="85" t="s">
        <v>22</v>
      </c>
      <c r="D60" s="2"/>
      <c r="E60" s="93" t="str">
        <f>IF(E59="Beter","1.000",IF(E59="Vergelijkbaar","500",IF(E59="Zeer matig","0",IF(E59="Onacceptabel","KO"," "))))</f>
        <v xml:space="preserve"> </v>
      </c>
      <c r="F60" s="176"/>
      <c r="G60" s="93" t="str">
        <f>IF(G59="Beter","1.000",IF(G59="Vergelijkbaar","500",IF(G59="Zeer matig","0",IF(G59="Onacceptabel","KO"," "))))</f>
        <v xml:space="preserve"> </v>
      </c>
      <c r="H60" s="176"/>
      <c r="I60" s="147"/>
      <c r="J60" s="147"/>
      <c r="K60" s="147"/>
      <c r="L60" s="147"/>
      <c r="M60" s="87"/>
    </row>
    <row r="61" spans="1:13" ht="22" customHeight="1" x14ac:dyDescent="0.2">
      <c r="A61" s="155"/>
      <c r="B61" s="172" t="str">
        <f>'Beoordelen proefopdrachten'!B3</f>
        <v>Felle tinten</v>
      </c>
      <c r="C61" s="39" t="str">
        <f>C55</f>
        <v>Medewerker dienst ICT</v>
      </c>
      <c r="D61" s="7"/>
      <c r="E61" s="40" t="str">
        <f>'Medewerker dienst ICT'!E35</f>
        <v>SCORE:</v>
      </c>
      <c r="F61" s="175" t="s">
        <v>28</v>
      </c>
      <c r="G61" s="40" t="str">
        <f>'Medewerker dienst ICT'!G35</f>
        <v>SCORE:</v>
      </c>
      <c r="H61" s="175" t="s">
        <v>29</v>
      </c>
      <c r="I61" s="147"/>
      <c r="J61" s="147"/>
      <c r="K61" s="147"/>
      <c r="L61" s="147"/>
    </row>
    <row r="62" spans="1:13" ht="22" customHeight="1" thickBot="1" x14ac:dyDescent="0.25">
      <c r="A62" s="155"/>
      <c r="B62" s="173"/>
      <c r="C62" s="39" t="str">
        <f>C56</f>
        <v>Medewerker facilitair</v>
      </c>
      <c r="D62" s="7"/>
      <c r="E62" s="41" t="str">
        <f>'Medewerker facilitair'!E35</f>
        <v>SCORE:</v>
      </c>
      <c r="F62" s="175"/>
      <c r="G62" s="41" t="str">
        <f>'Medewerker facilitair'!G35</f>
        <v>SCORE:</v>
      </c>
      <c r="H62" s="175"/>
      <c r="I62" s="147"/>
      <c r="J62" s="147"/>
      <c r="K62" s="147"/>
      <c r="L62" s="147"/>
    </row>
    <row r="63" spans="1:13" ht="22" customHeight="1" x14ac:dyDescent="0.2">
      <c r="A63" s="155"/>
      <c r="B63" s="173"/>
      <c r="C63" s="39" t="str">
        <f>C57</f>
        <v>Medewerker financiële administratie</v>
      </c>
      <c r="D63" s="7"/>
      <c r="E63" s="40" t="str">
        <f>'Medewerker financiële admin.'!E35</f>
        <v>SCORE:</v>
      </c>
      <c r="F63" s="175"/>
      <c r="G63" s="40" t="str">
        <f>'Medewerker financiële admin.'!G35</f>
        <v>SCORE:</v>
      </c>
      <c r="H63" s="175"/>
      <c r="I63" s="147"/>
      <c r="J63" s="147"/>
      <c r="K63" s="147"/>
      <c r="L63" s="147"/>
    </row>
    <row r="64" spans="1:13" ht="22" customHeight="1" thickBot="1" x14ac:dyDescent="0.25">
      <c r="A64" s="155"/>
      <c r="B64" s="173"/>
      <c r="C64" s="39" t="str">
        <f>C58</f>
        <v>Medewerker reproafdeling</v>
      </c>
      <c r="D64" s="7"/>
      <c r="E64" s="41" t="str">
        <f>'Medewerker reproafdeling'!E35</f>
        <v>SCORE:</v>
      </c>
      <c r="F64" s="175"/>
      <c r="G64" s="41" t="str">
        <f>'Medewerker reproafdeling'!G35</f>
        <v>SCORE:</v>
      </c>
      <c r="H64" s="175"/>
      <c r="I64" s="147"/>
      <c r="J64" s="147"/>
      <c r="K64" s="147"/>
      <c r="L64" s="147"/>
    </row>
    <row r="65" spans="1:12" ht="20" customHeight="1" x14ac:dyDescent="0.2">
      <c r="A65" s="155"/>
      <c r="B65" s="173"/>
      <c r="C65" s="83" t="s">
        <v>30</v>
      </c>
      <c r="D65" s="2"/>
      <c r="E65" s="23" t="s">
        <v>18</v>
      </c>
      <c r="F65" s="175"/>
      <c r="G65" s="23" t="s">
        <v>18</v>
      </c>
      <c r="H65" s="175"/>
      <c r="I65" s="147"/>
      <c r="J65" s="147"/>
      <c r="K65" s="147"/>
      <c r="L65" s="147"/>
    </row>
    <row r="66" spans="1:12" ht="20" customHeight="1" thickBot="1" x14ac:dyDescent="0.25">
      <c r="A66" s="155"/>
      <c r="B66" s="174"/>
      <c r="C66" s="85" t="s">
        <v>22</v>
      </c>
      <c r="D66" s="2"/>
      <c r="E66" s="93" t="str">
        <f>IF(E65="Beter","1.000",IF(E65="Vergelijkbaar","500",IF(E65="Zeer matig","0",IF(E65="Onacceptabel","KO"," "))))</f>
        <v xml:space="preserve"> </v>
      </c>
      <c r="F66" s="176"/>
      <c r="G66" s="93" t="str">
        <f>IF(G65="Beter","1.000",IF(G65="Vergelijkbaar","500",IF(G65="Zeer matig","0",IF(G65="Onacceptabel","KO"," "))))</f>
        <v xml:space="preserve"> </v>
      </c>
      <c r="H66" s="176"/>
      <c r="I66" s="147"/>
      <c r="J66" s="147"/>
      <c r="K66" s="147"/>
      <c r="L66" s="147"/>
    </row>
    <row r="67" spans="1:12" ht="22" customHeight="1" x14ac:dyDescent="0.2">
      <c r="A67" s="155"/>
      <c r="B67" s="157" t="str">
        <f>'Beoordelen proefopdrachten'!B4</f>
        <v>Teksten in kleur</v>
      </c>
      <c r="C67" s="39" t="str">
        <f>C61</f>
        <v>Medewerker dienst ICT</v>
      </c>
      <c r="D67" s="7"/>
      <c r="E67" s="40" t="str">
        <f>'Medewerker dienst ICT'!E38</f>
        <v>SCORE:</v>
      </c>
      <c r="F67" s="175" t="s">
        <v>28</v>
      </c>
      <c r="G67" s="40" t="str">
        <f>'Medewerker dienst ICT'!G38</f>
        <v>SCORE:</v>
      </c>
      <c r="H67" s="175" t="s">
        <v>29</v>
      </c>
      <c r="I67" s="147"/>
      <c r="J67" s="147"/>
      <c r="K67" s="147"/>
      <c r="L67" s="147"/>
    </row>
    <row r="68" spans="1:12" ht="22" customHeight="1" thickBot="1" x14ac:dyDescent="0.25">
      <c r="A68" s="155"/>
      <c r="B68" s="158"/>
      <c r="C68" s="39" t="str">
        <f>C62</f>
        <v>Medewerker facilitair</v>
      </c>
      <c r="D68" s="7"/>
      <c r="E68" s="41" t="str">
        <f>'Medewerker facilitair'!E38</f>
        <v>SCORE:</v>
      </c>
      <c r="F68" s="175"/>
      <c r="G68" s="41" t="str">
        <f>'Medewerker facilitair'!G38</f>
        <v>SCORE:</v>
      </c>
      <c r="H68" s="175"/>
      <c r="I68" s="147"/>
      <c r="J68" s="147"/>
      <c r="K68" s="147"/>
      <c r="L68" s="147"/>
    </row>
    <row r="69" spans="1:12" ht="22" customHeight="1" x14ac:dyDescent="0.2">
      <c r="A69" s="155"/>
      <c r="B69" s="158"/>
      <c r="C69" s="39" t="str">
        <f>C63</f>
        <v>Medewerker financiële administratie</v>
      </c>
      <c r="D69" s="7"/>
      <c r="E69" s="40" t="str">
        <f>'Medewerker financiële admin.'!E38</f>
        <v>SCORE:</v>
      </c>
      <c r="F69" s="175"/>
      <c r="G69" s="40" t="str">
        <f>'Medewerker financiële admin.'!G38</f>
        <v>SCORE:</v>
      </c>
      <c r="H69" s="175"/>
      <c r="I69" s="147"/>
      <c r="J69" s="147"/>
      <c r="K69" s="147"/>
      <c r="L69" s="147"/>
    </row>
    <row r="70" spans="1:12" ht="22" customHeight="1" thickBot="1" x14ac:dyDescent="0.25">
      <c r="A70" s="155"/>
      <c r="B70" s="158"/>
      <c r="C70" s="39" t="str">
        <f>C64</f>
        <v>Medewerker reproafdeling</v>
      </c>
      <c r="D70" s="7"/>
      <c r="E70" s="41" t="str">
        <f>'Medewerker reproafdeling'!E38</f>
        <v>SCORE:</v>
      </c>
      <c r="F70" s="175"/>
      <c r="G70" s="41" t="str">
        <f>'Medewerker reproafdeling'!G38</f>
        <v>SCORE:</v>
      </c>
      <c r="H70" s="175"/>
      <c r="I70" s="147"/>
      <c r="J70" s="147"/>
      <c r="K70" s="147"/>
      <c r="L70" s="147"/>
    </row>
    <row r="71" spans="1:12" ht="20" customHeight="1" x14ac:dyDescent="0.2">
      <c r="A71" s="155"/>
      <c r="B71" s="158"/>
      <c r="C71" s="83" t="s">
        <v>30</v>
      </c>
      <c r="D71" s="2"/>
      <c r="E71" s="23" t="s">
        <v>18</v>
      </c>
      <c r="F71" s="175"/>
      <c r="G71" s="23" t="s">
        <v>18</v>
      </c>
      <c r="H71" s="175"/>
      <c r="I71" s="147"/>
      <c r="J71" s="147"/>
      <c r="K71" s="147"/>
      <c r="L71" s="147"/>
    </row>
    <row r="72" spans="1:12" ht="20" customHeight="1" thickBot="1" x14ac:dyDescent="0.25">
      <c r="A72" s="156"/>
      <c r="B72" s="159"/>
      <c r="C72" s="84" t="s">
        <v>22</v>
      </c>
      <c r="D72" s="2"/>
      <c r="E72" s="93" t="str">
        <f>IF(E71="Beter","1.000",IF(E71="Vergelijkbaar","500",IF(E71="Zeer matig","0",IF(E71="Onacceptabel","KO"," "))))</f>
        <v xml:space="preserve"> </v>
      </c>
      <c r="F72" s="176"/>
      <c r="G72" s="93" t="str">
        <f>IF(G71="Beter","1.000",IF(G71="Vergelijkbaar","500",IF(G71="Zeer matig","0",IF(G71="Onacceptabel","KO"," "))))</f>
        <v xml:space="preserve"> </v>
      </c>
      <c r="H72" s="176"/>
      <c r="I72" s="147"/>
      <c r="J72" s="147"/>
      <c r="K72" s="147"/>
      <c r="L72" s="147"/>
    </row>
    <row r="73" spans="1:12" ht="22" customHeight="1" x14ac:dyDescent="0.2">
      <c r="A73" s="154" t="str">
        <f>'Beoordelen proefopdrachten'!A5</f>
        <v>Logo</v>
      </c>
      <c r="B73" s="157" t="str">
        <f>'Beoordelen proefopdrachten'!B5</f>
        <v>Kleur/contrast</v>
      </c>
      <c r="C73" s="39" t="str">
        <f>C67</f>
        <v>Medewerker dienst ICT</v>
      </c>
      <c r="D73" s="7"/>
      <c r="E73" s="40" t="str">
        <f>'Medewerker dienst ICT'!E41</f>
        <v>SCORE:</v>
      </c>
      <c r="F73" s="175" t="s">
        <v>28</v>
      </c>
      <c r="G73" s="40" t="str">
        <f>'Medewerker dienst ICT'!G41</f>
        <v>SCORE:</v>
      </c>
      <c r="H73" s="175" t="s">
        <v>29</v>
      </c>
      <c r="I73" s="147"/>
      <c r="J73" s="147"/>
      <c r="K73" s="147"/>
      <c r="L73" s="147"/>
    </row>
    <row r="74" spans="1:12" ht="22" customHeight="1" thickBot="1" x14ac:dyDescent="0.25">
      <c r="A74" s="155"/>
      <c r="B74" s="158"/>
      <c r="C74" s="39" t="str">
        <f>C68</f>
        <v>Medewerker facilitair</v>
      </c>
      <c r="D74" s="7"/>
      <c r="E74" s="41" t="str">
        <f>'Medewerker facilitair'!E41</f>
        <v>SCORE:</v>
      </c>
      <c r="F74" s="175"/>
      <c r="G74" s="41" t="str">
        <f>'Medewerker facilitair'!G41</f>
        <v>SCORE:</v>
      </c>
      <c r="H74" s="175"/>
      <c r="I74" s="147"/>
      <c r="J74" s="147"/>
      <c r="K74" s="147"/>
      <c r="L74" s="147"/>
    </row>
    <row r="75" spans="1:12" ht="22" customHeight="1" x14ac:dyDescent="0.2">
      <c r="A75" s="155"/>
      <c r="B75" s="158"/>
      <c r="C75" s="39" t="str">
        <f>C69</f>
        <v>Medewerker financiële administratie</v>
      </c>
      <c r="D75" s="7"/>
      <c r="E75" s="40" t="str">
        <f>'Medewerker financiële admin.'!E41</f>
        <v>SCORE:</v>
      </c>
      <c r="F75" s="175"/>
      <c r="G75" s="40" t="str">
        <f>'Medewerker financiële admin.'!G41</f>
        <v>SCORE:</v>
      </c>
      <c r="H75" s="175"/>
      <c r="I75" s="147"/>
      <c r="J75" s="147"/>
      <c r="K75" s="147"/>
      <c r="L75" s="147"/>
    </row>
    <row r="76" spans="1:12" ht="22" customHeight="1" thickBot="1" x14ac:dyDescent="0.25">
      <c r="A76" s="155"/>
      <c r="B76" s="158"/>
      <c r="C76" s="39" t="str">
        <f>C70</f>
        <v>Medewerker reproafdeling</v>
      </c>
      <c r="D76" s="7"/>
      <c r="E76" s="41" t="str">
        <f>'Medewerker reproafdeling'!E41</f>
        <v>SCORE:</v>
      </c>
      <c r="F76" s="175"/>
      <c r="G76" s="41" t="str">
        <f>'Medewerker reproafdeling'!G41</f>
        <v>SCORE:</v>
      </c>
      <c r="H76" s="175"/>
      <c r="I76" s="147"/>
      <c r="J76" s="147"/>
      <c r="K76" s="147"/>
      <c r="L76" s="147"/>
    </row>
    <row r="77" spans="1:12" ht="20" customHeight="1" x14ac:dyDescent="0.2">
      <c r="A77" s="155"/>
      <c r="B77" s="158"/>
      <c r="C77" s="83" t="s">
        <v>30</v>
      </c>
      <c r="D77" s="2"/>
      <c r="E77" s="23" t="s">
        <v>18</v>
      </c>
      <c r="F77" s="175"/>
      <c r="G77" s="23" t="s">
        <v>18</v>
      </c>
      <c r="H77" s="175"/>
      <c r="I77" s="147"/>
      <c r="J77" s="147"/>
      <c r="K77" s="147"/>
      <c r="L77" s="147"/>
    </row>
    <row r="78" spans="1:12" ht="20" customHeight="1" thickBot="1" x14ac:dyDescent="0.25">
      <c r="A78" s="156"/>
      <c r="B78" s="159"/>
      <c r="C78" s="84" t="s">
        <v>22</v>
      </c>
      <c r="D78" s="2"/>
      <c r="E78" s="93" t="str">
        <f>IF(E77="Beter","1.000",IF(E77="Vergelijkbaar","500",IF(E77="Zeer matig","0",IF(E77="Onacceptabel","KO"," "))))</f>
        <v xml:space="preserve"> </v>
      </c>
      <c r="F78" s="176"/>
      <c r="G78" s="93" t="str">
        <f>IF(G77="Beter","1.000",IF(G77="Vergelijkbaar","500",IF(G77="Zeer matig","0",IF(G77="Onacceptabel","KO"," "))))</f>
        <v xml:space="preserve"> </v>
      </c>
      <c r="H78" s="176"/>
      <c r="I78" s="147"/>
      <c r="J78" s="147"/>
      <c r="K78" s="147"/>
      <c r="L78" s="147"/>
    </row>
    <row r="79" spans="1:12" ht="22" customHeight="1" x14ac:dyDescent="0.2">
      <c r="A79" s="154" t="str">
        <f>'Beoordelen proefopdrachten'!A6</f>
        <v>Algemeen</v>
      </c>
      <c r="B79" s="157" t="str">
        <f>'Beoordelen proefopdrachten'!B6</f>
        <v>Strepen</v>
      </c>
      <c r="C79" s="39" t="str">
        <f>C73</f>
        <v>Medewerker dienst ICT</v>
      </c>
      <c r="D79" s="7"/>
      <c r="E79" s="40" t="str">
        <f>'Medewerker dienst ICT'!E44</f>
        <v>SCORE:</v>
      </c>
      <c r="F79" s="175" t="s">
        <v>28</v>
      </c>
      <c r="G79" s="40" t="str">
        <f>'Medewerker dienst ICT'!G44</f>
        <v>SCORE:</v>
      </c>
      <c r="H79" s="175" t="s">
        <v>29</v>
      </c>
      <c r="I79" s="147"/>
      <c r="J79" s="147"/>
      <c r="K79" s="147"/>
      <c r="L79" s="147"/>
    </row>
    <row r="80" spans="1:12" ht="22" customHeight="1" thickBot="1" x14ac:dyDescent="0.25">
      <c r="A80" s="155"/>
      <c r="B80" s="158"/>
      <c r="C80" s="39" t="str">
        <f>C74</f>
        <v>Medewerker facilitair</v>
      </c>
      <c r="D80" s="7"/>
      <c r="E80" s="41" t="str">
        <f>'Medewerker facilitair'!E44</f>
        <v>SCORE:</v>
      </c>
      <c r="F80" s="175"/>
      <c r="G80" s="41" t="str">
        <f>'Medewerker facilitair'!G44</f>
        <v>SCORE:</v>
      </c>
      <c r="H80" s="175"/>
      <c r="I80" s="147"/>
      <c r="J80" s="147"/>
      <c r="K80" s="147"/>
      <c r="L80" s="147"/>
    </row>
    <row r="81" spans="1:12" ht="22" customHeight="1" x14ac:dyDescent="0.2">
      <c r="A81" s="155"/>
      <c r="B81" s="158"/>
      <c r="C81" s="39" t="str">
        <f>C75</f>
        <v>Medewerker financiële administratie</v>
      </c>
      <c r="D81" s="7"/>
      <c r="E81" s="40" t="str">
        <f>'Medewerker financiële admin.'!E44</f>
        <v>SCORE:</v>
      </c>
      <c r="F81" s="175"/>
      <c r="G81" s="40" t="str">
        <f>'Medewerker financiële admin.'!G44</f>
        <v>SCORE:</v>
      </c>
      <c r="H81" s="175"/>
      <c r="I81" s="147"/>
      <c r="J81" s="147"/>
      <c r="K81" s="147"/>
      <c r="L81" s="147"/>
    </row>
    <row r="82" spans="1:12" ht="22" customHeight="1" thickBot="1" x14ac:dyDescent="0.25">
      <c r="A82" s="155"/>
      <c r="B82" s="158"/>
      <c r="C82" s="39" t="str">
        <f>C76</f>
        <v>Medewerker reproafdeling</v>
      </c>
      <c r="D82" s="7"/>
      <c r="E82" s="41" t="str">
        <f>'Medewerker reproafdeling'!E44</f>
        <v>SCORE:</v>
      </c>
      <c r="F82" s="175"/>
      <c r="G82" s="41" t="str">
        <f>'Medewerker reproafdeling'!G44</f>
        <v>SCORE:</v>
      </c>
      <c r="H82" s="175"/>
      <c r="I82" s="147"/>
      <c r="J82" s="147"/>
      <c r="K82" s="147"/>
      <c r="L82" s="147"/>
    </row>
    <row r="83" spans="1:12" ht="20" customHeight="1" x14ac:dyDescent="0.2">
      <c r="A83" s="155"/>
      <c r="B83" s="158"/>
      <c r="C83" s="83" t="s">
        <v>30</v>
      </c>
      <c r="D83" s="2"/>
      <c r="E83" s="23" t="s">
        <v>18</v>
      </c>
      <c r="F83" s="175"/>
      <c r="G83" s="23" t="s">
        <v>18</v>
      </c>
      <c r="H83" s="175"/>
      <c r="I83" s="147"/>
      <c r="J83" s="147"/>
      <c r="K83" s="147"/>
      <c r="L83" s="147"/>
    </row>
    <row r="84" spans="1:12" ht="20" customHeight="1" thickBot="1" x14ac:dyDescent="0.25">
      <c r="A84" s="155"/>
      <c r="B84" s="159"/>
      <c r="C84" s="84" t="s">
        <v>22</v>
      </c>
      <c r="D84" s="2"/>
      <c r="E84" s="93" t="str">
        <f>IF(E83="Beter","1.000",IF(E83="Vergelijkbaar","500",IF(E83="Zeer matig","0",IF(E83="Onacceptabel","KO"," "))))</f>
        <v xml:space="preserve"> </v>
      </c>
      <c r="F84" s="176"/>
      <c r="G84" s="93" t="str">
        <f>IF(G83="Beter","1.000",IF(G83="Vergelijkbaar","500",IF(G83="Zeer matig","0",IF(G83="Onacceptabel","KO"," "))))</f>
        <v xml:space="preserve"> </v>
      </c>
      <c r="H84" s="176"/>
      <c r="I84" s="147"/>
      <c r="J84" s="147"/>
      <c r="K84" s="147"/>
      <c r="L84" s="147"/>
    </row>
    <row r="85" spans="1:12" ht="22" customHeight="1" x14ac:dyDescent="0.2">
      <c r="A85" s="155"/>
      <c r="B85" s="157" t="str">
        <f>'Beoordelen proefopdrachten'!B7</f>
        <v>Recht</v>
      </c>
      <c r="C85" s="39" t="str">
        <f>C79</f>
        <v>Medewerker dienst ICT</v>
      </c>
      <c r="D85" s="7"/>
      <c r="E85" s="40" t="str">
        <f>'Medewerker dienst ICT'!E47</f>
        <v>SCORE:</v>
      </c>
      <c r="F85" s="175" t="s">
        <v>28</v>
      </c>
      <c r="G85" s="40" t="str">
        <f>'Medewerker dienst ICT'!G47</f>
        <v>SCORE:</v>
      </c>
      <c r="H85" s="175" t="s">
        <v>29</v>
      </c>
      <c r="I85" s="147"/>
      <c r="J85" s="147"/>
      <c r="K85" s="147"/>
      <c r="L85" s="147"/>
    </row>
    <row r="86" spans="1:12" ht="22" customHeight="1" thickBot="1" x14ac:dyDescent="0.25">
      <c r="A86" s="155"/>
      <c r="B86" s="158"/>
      <c r="C86" s="39" t="str">
        <f>C80</f>
        <v>Medewerker facilitair</v>
      </c>
      <c r="D86" s="7"/>
      <c r="E86" s="41" t="str">
        <f>'Medewerker facilitair'!E47</f>
        <v>SCORE:</v>
      </c>
      <c r="F86" s="175"/>
      <c r="G86" s="41" t="str">
        <f>'Medewerker facilitair'!G47</f>
        <v>SCORE:</v>
      </c>
      <c r="H86" s="175"/>
      <c r="I86" s="147"/>
      <c r="J86" s="147"/>
      <c r="K86" s="147"/>
      <c r="L86" s="147"/>
    </row>
    <row r="87" spans="1:12" ht="22" customHeight="1" x14ac:dyDescent="0.2">
      <c r="A87" s="155"/>
      <c r="B87" s="158"/>
      <c r="C87" s="39" t="str">
        <f>C81</f>
        <v>Medewerker financiële administratie</v>
      </c>
      <c r="D87" s="7"/>
      <c r="E87" s="40" t="str">
        <f>'Medewerker financiële admin.'!E47</f>
        <v>SCORE:</v>
      </c>
      <c r="F87" s="175"/>
      <c r="G87" s="40" t="str">
        <f>'Medewerker financiële admin.'!G47</f>
        <v>SCORE:</v>
      </c>
      <c r="H87" s="175"/>
      <c r="I87" s="147"/>
      <c r="J87" s="147"/>
      <c r="K87" s="147"/>
      <c r="L87" s="147"/>
    </row>
    <row r="88" spans="1:12" ht="22" customHeight="1" thickBot="1" x14ac:dyDescent="0.25">
      <c r="A88" s="155"/>
      <c r="B88" s="158"/>
      <c r="C88" s="39" t="str">
        <f>C82</f>
        <v>Medewerker reproafdeling</v>
      </c>
      <c r="D88" s="7"/>
      <c r="E88" s="41" t="str">
        <f>'Medewerker reproafdeling'!E47</f>
        <v>SCORE:</v>
      </c>
      <c r="F88" s="175"/>
      <c r="G88" s="41" t="str">
        <f>'Medewerker reproafdeling'!G47</f>
        <v>SCORE:</v>
      </c>
      <c r="H88" s="175"/>
      <c r="I88" s="147"/>
      <c r="J88" s="147"/>
      <c r="K88" s="147"/>
      <c r="L88" s="147"/>
    </row>
    <row r="89" spans="1:12" ht="20" customHeight="1" x14ac:dyDescent="0.2">
      <c r="A89" s="155"/>
      <c r="B89" s="158"/>
      <c r="C89" s="83" t="s">
        <v>30</v>
      </c>
      <c r="D89" s="2"/>
      <c r="E89" s="23" t="s">
        <v>18</v>
      </c>
      <c r="F89" s="175"/>
      <c r="G89" s="23" t="s">
        <v>18</v>
      </c>
      <c r="H89" s="175"/>
      <c r="I89" s="147"/>
      <c r="J89" s="147"/>
      <c r="K89" s="147"/>
      <c r="L89" s="147"/>
    </row>
    <row r="90" spans="1:12" ht="20" customHeight="1" thickBot="1" x14ac:dyDescent="0.25">
      <c r="A90" s="156"/>
      <c r="B90" s="159"/>
      <c r="C90" s="84" t="s">
        <v>22</v>
      </c>
      <c r="D90" s="2"/>
      <c r="E90" s="93" t="str">
        <f>IF(E89="Beter","1.000",IF(E89="Vergelijkbaar","500",IF(E89="Zeer matig","0",IF(E89="Onacceptabel","KO"," "))))</f>
        <v xml:space="preserve"> </v>
      </c>
      <c r="F90" s="34"/>
      <c r="G90" s="93" t="str">
        <f>IF(G89="Beter","1.000",IF(G89="Vergelijkbaar","500",IF(G89="Zeer matig","0",IF(G89="Onacceptabel","KO"," "))))</f>
        <v xml:space="preserve"> </v>
      </c>
      <c r="H90" s="34"/>
      <c r="I90" s="147"/>
      <c r="J90" s="147"/>
      <c r="K90" s="147"/>
      <c r="L90" s="147"/>
    </row>
    <row r="91" spans="1:12" ht="40" customHeight="1" x14ac:dyDescent="0.2">
      <c r="A91" s="9"/>
      <c r="B91" s="35"/>
      <c r="C91" s="92" t="s">
        <v>36</v>
      </c>
      <c r="D91" s="89"/>
      <c r="E91" s="151" t="e">
        <f>E54+G54+E60+G60+E66+G66+E72+G72+E78+G78+E84+G84+E90+G90</f>
        <v>#VALUE!</v>
      </c>
      <c r="F91" s="152"/>
      <c r="G91" s="152"/>
      <c r="H91" s="152"/>
      <c r="I91" s="152"/>
      <c r="J91" s="152"/>
      <c r="K91" s="152"/>
      <c r="L91" s="153"/>
    </row>
    <row r="92" spans="1:12" s="46" customFormat="1" ht="12" customHeight="1" x14ac:dyDescent="0.2">
      <c r="A92" s="42"/>
      <c r="B92" s="43"/>
      <c r="C92" s="44"/>
      <c r="D92" s="45"/>
    </row>
    <row r="93" spans="1:12" ht="35" customHeight="1" x14ac:dyDescent="0.2">
      <c r="A93" s="160" t="str">
        <f>'Medewerker dienst ICT'!B51</f>
        <v>Beoordeling Type 3: 
full color MFP minimaal 20 PPM</v>
      </c>
      <c r="B93" s="161"/>
      <c r="C93" s="161"/>
      <c r="D93" s="5"/>
      <c r="E93" s="148" t="s">
        <v>32</v>
      </c>
      <c r="F93" s="150"/>
      <c r="G93" s="148" t="s">
        <v>33</v>
      </c>
      <c r="H93" s="150"/>
      <c r="I93" s="148" t="s">
        <v>34</v>
      </c>
      <c r="J93" s="150"/>
      <c r="K93" s="148" t="s">
        <v>35</v>
      </c>
      <c r="L93" s="150"/>
    </row>
    <row r="94" spans="1:12" ht="22" customHeight="1" x14ac:dyDescent="0.2">
      <c r="A94" s="155" t="str">
        <f>'Beoordelen proefopdrachten'!A1</f>
        <v>Balken en teksten</v>
      </c>
      <c r="B94" s="157" t="str">
        <f>'Beoordelen proefopdrachten'!B1</f>
        <v>Grijswaarden</v>
      </c>
      <c r="C94" s="39" t="str">
        <f>C85</f>
        <v>Medewerker dienst ICT</v>
      </c>
      <c r="D94" s="7"/>
      <c r="E94" s="91" t="str">
        <f>'Medewerker dienst ICT'!E53</f>
        <v>SCORE:</v>
      </c>
      <c r="F94" s="175" t="s">
        <v>28</v>
      </c>
      <c r="G94" s="91" t="str">
        <f>'Medewerker dienst ICT'!G53</f>
        <v>SCORE:</v>
      </c>
      <c r="H94" s="175" t="s">
        <v>29</v>
      </c>
      <c r="I94" s="88" t="str">
        <f>'Medewerker dienst ICT'!I53</f>
        <v>SCORE:</v>
      </c>
      <c r="J94" s="177" t="s">
        <v>26</v>
      </c>
      <c r="K94" s="88" t="str">
        <f>'Medewerker dienst ICT'!K53</f>
        <v>SCORE:</v>
      </c>
      <c r="L94" s="177" t="s">
        <v>27</v>
      </c>
    </row>
    <row r="95" spans="1:12" ht="22" customHeight="1" thickBot="1" x14ac:dyDescent="0.25">
      <c r="A95" s="155"/>
      <c r="B95" s="158"/>
      <c r="C95" s="39" t="str">
        <f>C86</f>
        <v>Medewerker facilitair</v>
      </c>
      <c r="D95" s="7"/>
      <c r="E95" s="41" t="str">
        <f>'Medewerker facilitair'!E53</f>
        <v>SCORE:</v>
      </c>
      <c r="F95" s="175"/>
      <c r="G95" s="41" t="str">
        <f>'Medewerker facilitair'!G53</f>
        <v>SCORE:</v>
      </c>
      <c r="H95" s="175"/>
      <c r="I95" s="32" t="str">
        <f>'Medewerker facilitair'!I53</f>
        <v>SCORE:</v>
      </c>
      <c r="J95" s="177"/>
      <c r="K95" s="32" t="str">
        <f>'Medewerker facilitair'!K53</f>
        <v>SCORE:</v>
      </c>
      <c r="L95" s="177"/>
    </row>
    <row r="96" spans="1:12" ht="22" customHeight="1" x14ac:dyDescent="0.2">
      <c r="A96" s="155"/>
      <c r="B96" s="158"/>
      <c r="C96" s="39" t="str">
        <f>C87</f>
        <v>Medewerker financiële administratie</v>
      </c>
      <c r="D96" s="7"/>
      <c r="E96" s="40" t="str">
        <f>'Medewerker financiële admin.'!E53</f>
        <v>SCORE:</v>
      </c>
      <c r="F96" s="175"/>
      <c r="G96" s="40" t="str">
        <f>'Medewerker financiële admin.'!G53</f>
        <v>SCORE:</v>
      </c>
      <c r="H96" s="175"/>
      <c r="I96" s="17" t="str">
        <f>'Medewerker financiële admin.'!I53</f>
        <v>SCORE:</v>
      </c>
      <c r="J96" s="177"/>
      <c r="K96" s="17" t="str">
        <f>'Medewerker financiële admin.'!K53</f>
        <v>SCORE:</v>
      </c>
      <c r="L96" s="177"/>
    </row>
    <row r="97" spans="1:12" ht="22" customHeight="1" thickBot="1" x14ac:dyDescent="0.25">
      <c r="A97" s="155"/>
      <c r="B97" s="158"/>
      <c r="C97" s="39" t="str">
        <f>C88</f>
        <v>Medewerker reproafdeling</v>
      </c>
      <c r="D97" s="7"/>
      <c r="E97" s="41" t="str">
        <f>'Medewerker reproafdeling'!E53</f>
        <v>SCORE:</v>
      </c>
      <c r="F97" s="175"/>
      <c r="G97" s="41" t="str">
        <f>'Medewerker reproafdeling'!G53</f>
        <v>SCORE:</v>
      </c>
      <c r="H97" s="175"/>
      <c r="I97" s="32" t="str">
        <f>'Medewerker reproafdeling'!I53</f>
        <v>SCORE:</v>
      </c>
      <c r="J97" s="177"/>
      <c r="K97" s="32" t="str">
        <f>'Medewerker reproafdeling'!K53</f>
        <v>SCORE:</v>
      </c>
      <c r="L97" s="177"/>
    </row>
    <row r="98" spans="1:12" ht="20" customHeight="1" x14ac:dyDescent="0.2">
      <c r="A98" s="155"/>
      <c r="B98" s="158"/>
      <c r="C98" s="83" t="s">
        <v>30</v>
      </c>
      <c r="D98" s="2"/>
      <c r="E98" s="23" t="s">
        <v>18</v>
      </c>
      <c r="F98" s="175"/>
      <c r="G98" s="23" t="s">
        <v>18</v>
      </c>
      <c r="H98" s="175"/>
      <c r="I98" s="33" t="s">
        <v>18</v>
      </c>
      <c r="J98" s="177"/>
      <c r="K98" s="33" t="s">
        <v>18</v>
      </c>
      <c r="L98" s="177"/>
    </row>
    <row r="99" spans="1:12" ht="20" customHeight="1" thickBot="1" x14ac:dyDescent="0.25">
      <c r="A99" s="155"/>
      <c r="B99" s="159"/>
      <c r="C99" s="84" t="s">
        <v>22</v>
      </c>
      <c r="D99" s="2"/>
      <c r="E99" s="93" t="str">
        <f>IF(E98="Beter","1.000",IF(E98="Vergelijkbaar","500",IF(E98="Zeer matig","0",IF(E98="Onacceptabel","KO"," "))))</f>
        <v xml:space="preserve"> </v>
      </c>
      <c r="F99" s="176"/>
      <c r="G99" s="93" t="str">
        <f>IF(G98="Beter","1.000",IF(G98="Vergelijkbaar","500",IF(G98="Zeer matig","0",IF(G98="Onacceptabel","KO"," "))))</f>
        <v xml:space="preserve"> </v>
      </c>
      <c r="H99" s="34"/>
      <c r="I99" s="93" t="str">
        <f>IF(I98="Beter","1.000",IF(I98="Vergelijkbaar","500",IF(I98="Zeer matig","0",IF(I98="Onacceptabel","KO"," "))))</f>
        <v xml:space="preserve"> </v>
      </c>
      <c r="J99" s="176"/>
      <c r="K99" s="93" t="str">
        <f>IF(K98="Beter","1.000",IF(K98="Vergelijkbaar","500",IF(K98="Zeer matig","0",IF(K98="Onacceptabel","KO"," "))))</f>
        <v xml:space="preserve"> </v>
      </c>
      <c r="L99" s="176"/>
    </row>
    <row r="100" spans="1:12" ht="22" customHeight="1" x14ac:dyDescent="0.2">
      <c r="A100" s="155"/>
      <c r="B100" s="157" t="str">
        <f>'Beoordelen proefopdrachten'!B2</f>
        <v>Lichte tinten</v>
      </c>
      <c r="C100" s="39" t="str">
        <f>C94</f>
        <v>Medewerker dienst ICT</v>
      </c>
      <c r="D100" s="7"/>
      <c r="E100" s="40" t="str">
        <f>'Medewerker dienst ICT'!E56</f>
        <v>SCORE:</v>
      </c>
      <c r="F100" s="175" t="s">
        <v>28</v>
      </c>
      <c r="G100" s="40" t="str">
        <f>'Medewerker dienst ICT'!G56</f>
        <v>SCORE:</v>
      </c>
      <c r="H100" s="175" t="s">
        <v>29</v>
      </c>
      <c r="I100" s="17" t="str">
        <f>'Medewerker dienst ICT'!I56</f>
        <v>SCORE:</v>
      </c>
      <c r="J100" s="177" t="s">
        <v>26</v>
      </c>
      <c r="K100" s="17" t="str">
        <f>'Medewerker dienst ICT'!K56</f>
        <v>SCORE:</v>
      </c>
      <c r="L100" s="177" t="s">
        <v>27</v>
      </c>
    </row>
    <row r="101" spans="1:12" ht="22" customHeight="1" thickBot="1" x14ac:dyDescent="0.25">
      <c r="A101" s="155"/>
      <c r="B101" s="158"/>
      <c r="C101" s="39" t="str">
        <f>C95</f>
        <v>Medewerker facilitair</v>
      </c>
      <c r="D101" s="7"/>
      <c r="E101" s="41" t="str">
        <f>'Medewerker facilitair'!E56</f>
        <v>SCORE:</v>
      </c>
      <c r="F101" s="175"/>
      <c r="G101" s="41" t="str">
        <f>'Medewerker facilitair'!G56</f>
        <v>SCORE:</v>
      </c>
      <c r="H101" s="175"/>
      <c r="I101" s="32" t="str">
        <f>'Medewerker facilitair'!I56</f>
        <v>SCORE:</v>
      </c>
      <c r="J101" s="177"/>
      <c r="K101" s="32" t="str">
        <f>'Medewerker facilitair'!K56</f>
        <v>SCORE:</v>
      </c>
      <c r="L101" s="177"/>
    </row>
    <row r="102" spans="1:12" ht="22" customHeight="1" x14ac:dyDescent="0.2">
      <c r="A102" s="155"/>
      <c r="B102" s="158"/>
      <c r="C102" s="39" t="str">
        <f>C96</f>
        <v>Medewerker financiële administratie</v>
      </c>
      <c r="D102" s="7"/>
      <c r="E102" s="40" t="str">
        <f>'Medewerker financiële admin.'!E56</f>
        <v>SCORE:</v>
      </c>
      <c r="F102" s="175"/>
      <c r="G102" s="40" t="str">
        <f>'Medewerker financiële admin.'!G56</f>
        <v>SCORE:</v>
      </c>
      <c r="H102" s="175"/>
      <c r="I102" s="17" t="str">
        <f>'Medewerker financiële admin.'!I56</f>
        <v>SCORE:</v>
      </c>
      <c r="J102" s="177"/>
      <c r="K102" s="17" t="str">
        <f>'Medewerker financiële admin.'!K56</f>
        <v>SCORE:</v>
      </c>
      <c r="L102" s="177"/>
    </row>
    <row r="103" spans="1:12" ht="22" customHeight="1" thickBot="1" x14ac:dyDescent="0.25">
      <c r="A103" s="155"/>
      <c r="B103" s="158"/>
      <c r="C103" s="39" t="str">
        <f>C97</f>
        <v>Medewerker reproafdeling</v>
      </c>
      <c r="D103" s="7"/>
      <c r="E103" s="41" t="str">
        <f>'Medewerker reproafdeling'!E56</f>
        <v>SCORE:</v>
      </c>
      <c r="F103" s="175"/>
      <c r="G103" s="41" t="str">
        <f>'Medewerker reproafdeling'!G56</f>
        <v>SCORE:</v>
      </c>
      <c r="H103" s="175"/>
      <c r="I103" s="32" t="str">
        <f>'Medewerker reproafdeling'!I56</f>
        <v>SCORE:</v>
      </c>
      <c r="J103" s="177"/>
      <c r="K103" s="32" t="str">
        <f>'Medewerker reproafdeling'!K56</f>
        <v>SCORE:</v>
      </c>
      <c r="L103" s="177"/>
    </row>
    <row r="104" spans="1:12" ht="20" customHeight="1" x14ac:dyDescent="0.2">
      <c r="A104" s="155"/>
      <c r="B104" s="158"/>
      <c r="C104" s="83" t="s">
        <v>30</v>
      </c>
      <c r="D104" s="2"/>
      <c r="E104" s="23" t="s">
        <v>18</v>
      </c>
      <c r="F104" s="175"/>
      <c r="G104" s="23" t="s">
        <v>18</v>
      </c>
      <c r="H104" s="175"/>
      <c r="I104" s="33" t="s">
        <v>18</v>
      </c>
      <c r="J104" s="177"/>
      <c r="K104" s="33" t="s">
        <v>18</v>
      </c>
      <c r="L104" s="177"/>
    </row>
    <row r="105" spans="1:12" ht="20" customHeight="1" thickBot="1" x14ac:dyDescent="0.25">
      <c r="A105" s="155"/>
      <c r="B105" s="159"/>
      <c r="C105" s="84" t="s">
        <v>22</v>
      </c>
      <c r="D105" s="2"/>
      <c r="E105" s="93" t="str">
        <f>IF(E104="Beter","1.000",IF(E104="Vergelijkbaar","500",IF(E104="Zeer matig","0",IF(E104="Onacceptabel","KO"," "))))</f>
        <v xml:space="preserve"> </v>
      </c>
      <c r="F105" s="176"/>
      <c r="G105" s="93" t="str">
        <f>IF(G104="Beter","1.000",IF(G104="Vergelijkbaar","500",IF(G104="Zeer matig","0",IF(G104="Onacceptabel","KO"," "))))</f>
        <v xml:space="preserve"> </v>
      </c>
      <c r="H105" s="176"/>
      <c r="I105" s="93" t="str">
        <f>IF(I104="Beter","1.000",IF(I104="Vergelijkbaar","500",IF(I104="Zeer matig","0",IF(I104="Onacceptabel","KO"," "))))</f>
        <v xml:space="preserve"> </v>
      </c>
      <c r="J105" s="176"/>
      <c r="K105" s="93" t="str">
        <f>IF(K104="Beter","1.000",IF(K104="Vergelijkbaar","500",IF(K104="Zeer matig","0",IF(K104="Onacceptabel","KO"," "))))</f>
        <v xml:space="preserve"> </v>
      </c>
      <c r="L105" s="176"/>
    </row>
    <row r="106" spans="1:12" ht="22" customHeight="1" x14ac:dyDescent="0.2">
      <c r="A106" s="155"/>
      <c r="B106" s="157" t="str">
        <f>'Beoordelen proefopdrachten'!B3</f>
        <v>Felle tinten</v>
      </c>
      <c r="C106" s="39" t="str">
        <f>C100</f>
        <v>Medewerker dienst ICT</v>
      </c>
      <c r="D106" s="7"/>
      <c r="E106" s="40" t="str">
        <f>'Medewerker dienst ICT'!E59</f>
        <v>SCORE:</v>
      </c>
      <c r="F106" s="175" t="s">
        <v>28</v>
      </c>
      <c r="G106" s="40" t="str">
        <f>'Medewerker dienst ICT'!G59</f>
        <v>SCORE:</v>
      </c>
      <c r="H106" s="175" t="s">
        <v>29</v>
      </c>
      <c r="I106" s="17" t="str">
        <f>'Medewerker dienst ICT'!I59</f>
        <v>SCORE:</v>
      </c>
      <c r="J106" s="177" t="s">
        <v>26</v>
      </c>
      <c r="K106" s="17" t="str">
        <f>'Medewerker dienst ICT'!K59</f>
        <v>SCORE:</v>
      </c>
      <c r="L106" s="177" t="s">
        <v>27</v>
      </c>
    </row>
    <row r="107" spans="1:12" ht="22" customHeight="1" thickBot="1" x14ac:dyDescent="0.25">
      <c r="A107" s="155"/>
      <c r="B107" s="158"/>
      <c r="C107" s="39" t="str">
        <f>C101</f>
        <v>Medewerker facilitair</v>
      </c>
      <c r="D107" s="7"/>
      <c r="E107" s="41" t="str">
        <f>'Medewerker facilitair'!E59</f>
        <v>SCORE:</v>
      </c>
      <c r="F107" s="175"/>
      <c r="G107" s="41" t="str">
        <f>'Medewerker facilitair'!G59</f>
        <v>SCORE:</v>
      </c>
      <c r="H107" s="175"/>
      <c r="I107" s="32" t="str">
        <f>'Medewerker facilitair'!I59</f>
        <v>SCORE:</v>
      </c>
      <c r="J107" s="177"/>
      <c r="K107" s="32" t="str">
        <f>'Medewerker facilitair'!K59</f>
        <v>SCORE:</v>
      </c>
      <c r="L107" s="177"/>
    </row>
    <row r="108" spans="1:12" ht="22" customHeight="1" x14ac:dyDescent="0.2">
      <c r="A108" s="155"/>
      <c r="B108" s="158"/>
      <c r="C108" s="39" t="str">
        <f>C102</f>
        <v>Medewerker financiële administratie</v>
      </c>
      <c r="D108" s="7"/>
      <c r="E108" s="40" t="str">
        <f>'Medewerker financiële admin.'!E59</f>
        <v>SCORE:</v>
      </c>
      <c r="F108" s="175"/>
      <c r="G108" s="40" t="str">
        <f>'Medewerker financiële admin.'!G59</f>
        <v>SCORE:</v>
      </c>
      <c r="H108" s="175"/>
      <c r="I108" s="17" t="str">
        <f>'Medewerker financiële admin.'!I59</f>
        <v>SCORE:</v>
      </c>
      <c r="J108" s="177"/>
      <c r="K108" s="17" t="str">
        <f>'Medewerker financiële admin.'!K59</f>
        <v>SCORE:</v>
      </c>
      <c r="L108" s="177"/>
    </row>
    <row r="109" spans="1:12" ht="22" customHeight="1" thickBot="1" x14ac:dyDescent="0.25">
      <c r="A109" s="155"/>
      <c r="B109" s="158"/>
      <c r="C109" s="39" t="str">
        <f>C103</f>
        <v>Medewerker reproafdeling</v>
      </c>
      <c r="D109" s="7"/>
      <c r="E109" s="41" t="str">
        <f>'Medewerker reproafdeling'!E59</f>
        <v>SCORE:</v>
      </c>
      <c r="F109" s="175"/>
      <c r="G109" s="41" t="str">
        <f>'Medewerker reproafdeling'!G59</f>
        <v>SCORE:</v>
      </c>
      <c r="H109" s="175"/>
      <c r="I109" s="32" t="str">
        <f>'Medewerker reproafdeling'!I59</f>
        <v>SCORE:</v>
      </c>
      <c r="J109" s="177"/>
      <c r="K109" s="32" t="str">
        <f>'Medewerker reproafdeling'!K59</f>
        <v>SCORE:</v>
      </c>
      <c r="L109" s="177"/>
    </row>
    <row r="110" spans="1:12" ht="20" customHeight="1" x14ac:dyDescent="0.2">
      <c r="A110" s="155"/>
      <c r="B110" s="158"/>
      <c r="C110" s="83" t="s">
        <v>30</v>
      </c>
      <c r="D110" s="2"/>
      <c r="E110" s="23" t="s">
        <v>18</v>
      </c>
      <c r="F110" s="175"/>
      <c r="G110" s="23" t="s">
        <v>18</v>
      </c>
      <c r="H110" s="175"/>
      <c r="I110" s="33" t="s">
        <v>18</v>
      </c>
      <c r="J110" s="177"/>
      <c r="K110" s="33" t="s">
        <v>18</v>
      </c>
      <c r="L110" s="177"/>
    </row>
    <row r="111" spans="1:12" ht="20" customHeight="1" thickBot="1" x14ac:dyDescent="0.25">
      <c r="A111" s="155"/>
      <c r="B111" s="159"/>
      <c r="C111" s="84" t="s">
        <v>22</v>
      </c>
      <c r="D111" s="2"/>
      <c r="E111" s="93" t="str">
        <f>IF(E110="Beter","1.000",IF(E110="Vergelijkbaar","500",IF(E110="Zeer matig","0",IF(E110="Onacceptabel","KO"," "))))</f>
        <v xml:space="preserve"> </v>
      </c>
      <c r="F111" s="176"/>
      <c r="G111" s="93" t="str">
        <f>IF(G110="Beter","1.000",IF(G110="Vergelijkbaar","500",IF(G110="Zeer matig","0",IF(G110="Onacceptabel","KO"," "))))</f>
        <v xml:space="preserve"> </v>
      </c>
      <c r="H111" s="176"/>
      <c r="I111" s="93" t="str">
        <f>IF(I110="Beter","1.000",IF(I110="Vergelijkbaar","500",IF(I110="Zeer matig","0",IF(I110="Onacceptabel","KO"," "))))</f>
        <v xml:space="preserve"> </v>
      </c>
      <c r="J111" s="176"/>
      <c r="K111" s="93" t="str">
        <f>IF(K110="Beter","1.000",IF(K110="Vergelijkbaar","500",IF(K110="Zeer matig","0",IF(K110="Onacceptabel","KO"," "))))</f>
        <v xml:space="preserve"> </v>
      </c>
      <c r="L111" s="176"/>
    </row>
    <row r="112" spans="1:12" ht="22" customHeight="1" x14ac:dyDescent="0.2">
      <c r="A112" s="155"/>
      <c r="B112" s="157" t="str">
        <f>'Beoordelen proefopdrachten'!B4</f>
        <v>Teksten in kleur</v>
      </c>
      <c r="C112" s="39" t="str">
        <f>C106</f>
        <v>Medewerker dienst ICT</v>
      </c>
      <c r="D112" s="7"/>
      <c r="E112" s="40" t="str">
        <f>'Medewerker dienst ICT'!E62</f>
        <v>SCORE:</v>
      </c>
      <c r="F112" s="175" t="s">
        <v>28</v>
      </c>
      <c r="G112" s="40" t="str">
        <f>'Medewerker dienst ICT'!G62</f>
        <v>SCORE:</v>
      </c>
      <c r="H112" s="175" t="s">
        <v>29</v>
      </c>
      <c r="I112" s="17" t="str">
        <f>'Medewerker dienst ICT'!I62</f>
        <v>SCORE:</v>
      </c>
      <c r="J112" s="177" t="s">
        <v>26</v>
      </c>
      <c r="K112" s="17" t="str">
        <f>'Medewerker dienst ICT'!K62</f>
        <v>SCORE:</v>
      </c>
      <c r="L112" s="177" t="s">
        <v>27</v>
      </c>
    </row>
    <row r="113" spans="1:12" ht="22" customHeight="1" thickBot="1" x14ac:dyDescent="0.25">
      <c r="A113" s="155"/>
      <c r="B113" s="158"/>
      <c r="C113" s="39" t="str">
        <f>C107</f>
        <v>Medewerker facilitair</v>
      </c>
      <c r="D113" s="7"/>
      <c r="E113" s="41" t="str">
        <f>'Medewerker facilitair'!E62</f>
        <v>SCORE:</v>
      </c>
      <c r="F113" s="175"/>
      <c r="G113" s="41" t="str">
        <f>'Medewerker facilitair'!G62</f>
        <v>SCORE:</v>
      </c>
      <c r="H113" s="175"/>
      <c r="I113" s="32" t="str">
        <f>'Medewerker facilitair'!I62</f>
        <v>SCORE:</v>
      </c>
      <c r="J113" s="177"/>
      <c r="K113" s="32" t="str">
        <f>'Medewerker facilitair'!K62</f>
        <v>SCORE:</v>
      </c>
      <c r="L113" s="177"/>
    </row>
    <row r="114" spans="1:12" ht="22" customHeight="1" x14ac:dyDescent="0.2">
      <c r="A114" s="155"/>
      <c r="B114" s="158"/>
      <c r="C114" s="39" t="str">
        <f>C108</f>
        <v>Medewerker financiële administratie</v>
      </c>
      <c r="D114" s="7"/>
      <c r="E114" s="40" t="str">
        <f>'Medewerker financiële admin.'!E62</f>
        <v>SCORE:</v>
      </c>
      <c r="F114" s="175"/>
      <c r="G114" s="40" t="str">
        <f>'Medewerker financiële admin.'!G62</f>
        <v>SCORE:</v>
      </c>
      <c r="H114" s="175"/>
      <c r="I114" s="17" t="str">
        <f>'Medewerker financiële admin.'!I62</f>
        <v>SCORE:</v>
      </c>
      <c r="J114" s="177"/>
      <c r="K114" s="17" t="str">
        <f>'Medewerker financiële admin.'!K62</f>
        <v>SCORE:</v>
      </c>
      <c r="L114" s="177"/>
    </row>
    <row r="115" spans="1:12" ht="22" customHeight="1" thickBot="1" x14ac:dyDescent="0.25">
      <c r="A115" s="155"/>
      <c r="B115" s="158"/>
      <c r="C115" s="39" t="str">
        <f>C109</f>
        <v>Medewerker reproafdeling</v>
      </c>
      <c r="D115" s="7"/>
      <c r="E115" s="41" t="str">
        <f>'Medewerker reproafdeling'!E62</f>
        <v>SCORE:</v>
      </c>
      <c r="F115" s="175"/>
      <c r="G115" s="41" t="str">
        <f>'Medewerker reproafdeling'!G62</f>
        <v>SCORE:</v>
      </c>
      <c r="H115" s="175"/>
      <c r="I115" s="32" t="str">
        <f>'Medewerker reproafdeling'!I62</f>
        <v>SCORE:</v>
      </c>
      <c r="J115" s="177"/>
      <c r="K115" s="32" t="str">
        <f>'Medewerker reproafdeling'!K62</f>
        <v>SCORE:</v>
      </c>
      <c r="L115" s="177"/>
    </row>
    <row r="116" spans="1:12" ht="20" customHeight="1" x14ac:dyDescent="0.2">
      <c r="A116" s="155"/>
      <c r="B116" s="158"/>
      <c r="C116" s="83" t="s">
        <v>30</v>
      </c>
      <c r="D116" s="2"/>
      <c r="E116" s="23" t="s">
        <v>18</v>
      </c>
      <c r="F116" s="175"/>
      <c r="G116" s="23" t="s">
        <v>18</v>
      </c>
      <c r="H116" s="175"/>
      <c r="I116" s="33" t="s">
        <v>18</v>
      </c>
      <c r="J116" s="177"/>
      <c r="K116" s="33" t="s">
        <v>18</v>
      </c>
      <c r="L116" s="177"/>
    </row>
    <row r="117" spans="1:12" ht="20" customHeight="1" thickBot="1" x14ac:dyDescent="0.25">
      <c r="A117" s="156"/>
      <c r="B117" s="159"/>
      <c r="C117" s="84" t="s">
        <v>22</v>
      </c>
      <c r="D117" s="2"/>
      <c r="E117" s="93" t="str">
        <f>IF(E116="Beter","1.000",IF(E116="Vergelijkbaar","500",IF(E116="Zeer matig","0",IF(E116="Onacceptabel","KO"," "))))</f>
        <v xml:space="preserve"> </v>
      </c>
      <c r="F117" s="176"/>
      <c r="G117" s="93" t="str">
        <f>IF(G116="Beter","1.000",IF(G116="Vergelijkbaar","500",IF(G116="Zeer matig","0",IF(G116="Onacceptabel","KO"," "))))</f>
        <v xml:space="preserve"> </v>
      </c>
      <c r="H117" s="176"/>
      <c r="I117" s="93" t="str">
        <f>IF(I116="Beter","1.000",IF(I116="Vergelijkbaar","500",IF(I116="Zeer matig","0",IF(I116="Onacceptabel","KO"," "))))</f>
        <v xml:space="preserve"> </v>
      </c>
      <c r="J117" s="176"/>
      <c r="K117" s="93" t="str">
        <f>IF(K116="Beter","1.000",IF(K116="Vergelijkbaar","500",IF(K116="Zeer matig","0",IF(K116="Onacceptabel","KO"," "))))</f>
        <v xml:space="preserve"> </v>
      </c>
      <c r="L117" s="176"/>
    </row>
    <row r="118" spans="1:12" ht="22" customHeight="1" x14ac:dyDescent="0.2">
      <c r="A118" s="168" t="str">
        <f>'Beoordelen proefopdrachten'!A5</f>
        <v>Logo</v>
      </c>
      <c r="B118" s="157" t="str">
        <f>'Beoordelen proefopdrachten'!B5</f>
        <v>Kleur/contrast</v>
      </c>
      <c r="C118" s="39" t="str">
        <f>C112</f>
        <v>Medewerker dienst ICT</v>
      </c>
      <c r="D118" s="7"/>
      <c r="E118" s="40" t="str">
        <f>'Medewerker dienst ICT'!E65</f>
        <v>SCORE:</v>
      </c>
      <c r="F118" s="175" t="s">
        <v>28</v>
      </c>
      <c r="G118" s="40" t="str">
        <f>'Medewerker dienst ICT'!G65</f>
        <v>SCORE:</v>
      </c>
      <c r="H118" s="175" t="s">
        <v>29</v>
      </c>
      <c r="I118" s="17" t="str">
        <f>'Medewerker dienst ICT'!I65</f>
        <v>SCORE:</v>
      </c>
      <c r="J118" s="177" t="s">
        <v>26</v>
      </c>
      <c r="K118" s="17" t="str">
        <f>'Medewerker dienst ICT'!K65</f>
        <v>SCORE:</v>
      </c>
      <c r="L118" s="177" t="s">
        <v>27</v>
      </c>
    </row>
    <row r="119" spans="1:12" ht="22" customHeight="1" thickBot="1" x14ac:dyDescent="0.25">
      <c r="A119" s="169"/>
      <c r="B119" s="158"/>
      <c r="C119" s="39" t="str">
        <f>C113</f>
        <v>Medewerker facilitair</v>
      </c>
      <c r="D119" s="7"/>
      <c r="E119" s="41" t="str">
        <f>'Medewerker facilitair'!E65</f>
        <v>SCORE:</v>
      </c>
      <c r="F119" s="175"/>
      <c r="G119" s="41" t="str">
        <f>'Medewerker facilitair'!G65</f>
        <v>SCORE:</v>
      </c>
      <c r="H119" s="175"/>
      <c r="I119" s="32" t="str">
        <f>'Medewerker facilitair'!I65</f>
        <v>SCORE:</v>
      </c>
      <c r="J119" s="177"/>
      <c r="K119" s="32" t="str">
        <f>'Medewerker facilitair'!K65</f>
        <v>SCORE:</v>
      </c>
      <c r="L119" s="177"/>
    </row>
    <row r="120" spans="1:12" ht="22" customHeight="1" x14ac:dyDescent="0.2">
      <c r="A120" s="169"/>
      <c r="B120" s="158"/>
      <c r="C120" s="39" t="str">
        <f>C114</f>
        <v>Medewerker financiële administratie</v>
      </c>
      <c r="D120" s="7"/>
      <c r="E120" s="40" t="str">
        <f>'Medewerker financiële admin.'!E65</f>
        <v>SCORE:</v>
      </c>
      <c r="F120" s="175"/>
      <c r="G120" s="40" t="str">
        <f>'Medewerker financiële admin.'!G65</f>
        <v>SCORE:</v>
      </c>
      <c r="H120" s="175"/>
      <c r="I120" s="17" t="str">
        <f>'Medewerker financiële admin.'!I65</f>
        <v>SCORE:</v>
      </c>
      <c r="J120" s="177"/>
      <c r="K120" s="17" t="str">
        <f>'Medewerker financiële admin.'!K65</f>
        <v>SCORE:</v>
      </c>
      <c r="L120" s="177"/>
    </row>
    <row r="121" spans="1:12" ht="22" customHeight="1" thickBot="1" x14ac:dyDescent="0.25">
      <c r="A121" s="169"/>
      <c r="B121" s="158"/>
      <c r="C121" s="39" t="str">
        <f>C115</f>
        <v>Medewerker reproafdeling</v>
      </c>
      <c r="D121" s="7"/>
      <c r="E121" s="41" t="str">
        <f>'Medewerker reproafdeling'!E65</f>
        <v>SCORE:</v>
      </c>
      <c r="F121" s="175"/>
      <c r="G121" s="41" t="str">
        <f>'Medewerker reproafdeling'!G65</f>
        <v>SCORE:</v>
      </c>
      <c r="H121" s="175"/>
      <c r="I121" s="32" t="str">
        <f>'Medewerker reproafdeling'!I65</f>
        <v>SCORE:</v>
      </c>
      <c r="J121" s="177"/>
      <c r="K121" s="32" t="str">
        <f>'Medewerker reproafdeling'!K65</f>
        <v>SCORE:</v>
      </c>
      <c r="L121" s="177"/>
    </row>
    <row r="122" spans="1:12" ht="20" customHeight="1" x14ac:dyDescent="0.2">
      <c r="A122" s="169"/>
      <c r="B122" s="158"/>
      <c r="C122" s="83" t="s">
        <v>30</v>
      </c>
      <c r="D122" s="2"/>
      <c r="E122" s="23" t="s">
        <v>18</v>
      </c>
      <c r="F122" s="175"/>
      <c r="G122" s="23" t="s">
        <v>18</v>
      </c>
      <c r="H122" s="175"/>
      <c r="I122" s="33" t="s">
        <v>18</v>
      </c>
      <c r="J122" s="177"/>
      <c r="K122" s="33" t="s">
        <v>18</v>
      </c>
      <c r="L122" s="177"/>
    </row>
    <row r="123" spans="1:12" ht="20" customHeight="1" thickBot="1" x14ac:dyDescent="0.25">
      <c r="A123" s="170"/>
      <c r="B123" s="159"/>
      <c r="C123" s="84" t="s">
        <v>22</v>
      </c>
      <c r="D123" s="2"/>
      <c r="E123" s="93" t="str">
        <f>IF(E122="Beter","1.000",IF(E122="Vergelijkbaar","500",IF(E122="Zeer matig","0",IF(E122="Onacceptabel","KO"," "))))</f>
        <v xml:space="preserve"> </v>
      </c>
      <c r="F123" s="176"/>
      <c r="G123" s="93" t="str">
        <f>IF(G122="Beter","1.000",IF(G122="Vergelijkbaar","500",IF(G122="Zeer matig","0",IF(G122="Onacceptabel","KO"," "))))</f>
        <v xml:space="preserve"> </v>
      </c>
      <c r="H123" s="176"/>
      <c r="I123" s="93" t="str">
        <f>IF(I122="Beter","1.000",IF(I122="Vergelijkbaar","500",IF(I122="Zeer matig","0",IF(I122="Onacceptabel","KO"," "))))</f>
        <v xml:space="preserve"> </v>
      </c>
      <c r="J123" s="176"/>
      <c r="K123" s="93" t="str">
        <f>IF(K122="Beter","1.000",IF(K122="Vergelijkbaar","500",IF(K122="Zeer matig","0",IF(K122="Onacceptabel","KO"," "))))</f>
        <v xml:space="preserve"> </v>
      </c>
      <c r="L123" s="176"/>
    </row>
    <row r="124" spans="1:12" ht="22" customHeight="1" x14ac:dyDescent="0.2">
      <c r="A124" s="154" t="str">
        <f>'Beoordelen proefopdrachten'!A6</f>
        <v>Algemeen</v>
      </c>
      <c r="B124" s="157" t="str">
        <f>'Beoordelen proefopdrachten'!B6</f>
        <v>Strepen</v>
      </c>
      <c r="C124" s="39" t="str">
        <f>C118</f>
        <v>Medewerker dienst ICT</v>
      </c>
      <c r="D124" s="7"/>
      <c r="E124" s="40" t="str">
        <f>'Medewerker dienst ICT'!E68</f>
        <v>SCORE:</v>
      </c>
      <c r="F124" s="175" t="s">
        <v>28</v>
      </c>
      <c r="G124" s="40" t="str">
        <f>'Medewerker dienst ICT'!G68</f>
        <v>SCORE:</v>
      </c>
      <c r="H124" s="175" t="s">
        <v>29</v>
      </c>
      <c r="I124" s="17" t="str">
        <f>'Medewerker dienst ICT'!I68</f>
        <v>SCORE:</v>
      </c>
      <c r="J124" s="177" t="s">
        <v>26</v>
      </c>
      <c r="K124" s="17" t="str">
        <f>'Medewerker dienst ICT'!K68</f>
        <v>SCORE:</v>
      </c>
      <c r="L124" s="177" t="s">
        <v>27</v>
      </c>
    </row>
    <row r="125" spans="1:12" ht="22" customHeight="1" thickBot="1" x14ac:dyDescent="0.25">
      <c r="A125" s="155"/>
      <c r="B125" s="158"/>
      <c r="C125" s="39" t="str">
        <f>C119</f>
        <v>Medewerker facilitair</v>
      </c>
      <c r="D125" s="7"/>
      <c r="E125" s="41" t="str">
        <f>'Medewerker facilitair'!E68</f>
        <v>SCORE:</v>
      </c>
      <c r="F125" s="175"/>
      <c r="G125" s="41" t="str">
        <f>'Medewerker facilitair'!G68</f>
        <v>SCORE:</v>
      </c>
      <c r="H125" s="175"/>
      <c r="I125" s="32" t="str">
        <f>'Medewerker facilitair'!I68</f>
        <v>SCORE:</v>
      </c>
      <c r="J125" s="177"/>
      <c r="K125" s="32" t="str">
        <f>'Medewerker facilitair'!K68</f>
        <v>SCORE:</v>
      </c>
      <c r="L125" s="177"/>
    </row>
    <row r="126" spans="1:12" ht="22" customHeight="1" x14ac:dyDescent="0.2">
      <c r="A126" s="155"/>
      <c r="B126" s="158"/>
      <c r="C126" s="39" t="str">
        <f>C120</f>
        <v>Medewerker financiële administratie</v>
      </c>
      <c r="D126" s="7"/>
      <c r="E126" s="40" t="str">
        <f>'Medewerker financiële admin.'!E68</f>
        <v>SCORE:</v>
      </c>
      <c r="F126" s="175"/>
      <c r="G126" s="40" t="str">
        <f>'Medewerker financiële admin.'!G68</f>
        <v>SCORE:</v>
      </c>
      <c r="H126" s="175"/>
      <c r="I126" s="17" t="str">
        <f>'Medewerker financiële admin.'!I68</f>
        <v>SCORE:</v>
      </c>
      <c r="J126" s="177"/>
      <c r="K126" s="17" t="str">
        <f>'Medewerker financiële admin.'!K68</f>
        <v>SCORE:</v>
      </c>
      <c r="L126" s="177"/>
    </row>
    <row r="127" spans="1:12" ht="22" customHeight="1" thickBot="1" x14ac:dyDescent="0.25">
      <c r="A127" s="155"/>
      <c r="B127" s="158"/>
      <c r="C127" s="39" t="str">
        <f>C121</f>
        <v>Medewerker reproafdeling</v>
      </c>
      <c r="D127" s="7"/>
      <c r="E127" s="41" t="str">
        <f>'Medewerker reproafdeling'!E68</f>
        <v>SCORE:</v>
      </c>
      <c r="F127" s="175"/>
      <c r="G127" s="41" t="str">
        <f>'Medewerker reproafdeling'!G68</f>
        <v>SCORE:</v>
      </c>
      <c r="H127" s="175"/>
      <c r="I127" s="32" t="str">
        <f>'Medewerker reproafdeling'!I68</f>
        <v>SCORE:</v>
      </c>
      <c r="J127" s="177"/>
      <c r="K127" s="32" t="str">
        <f>'Medewerker reproafdeling'!K68</f>
        <v>SCORE:</v>
      </c>
      <c r="L127" s="177"/>
    </row>
    <row r="128" spans="1:12" ht="20" customHeight="1" x14ac:dyDescent="0.2">
      <c r="A128" s="155"/>
      <c r="B128" s="158"/>
      <c r="C128" s="83" t="s">
        <v>30</v>
      </c>
      <c r="D128" s="2"/>
      <c r="E128" s="23" t="s">
        <v>18</v>
      </c>
      <c r="F128" s="175"/>
      <c r="G128" s="23" t="s">
        <v>18</v>
      </c>
      <c r="H128" s="175"/>
      <c r="I128" s="33" t="s">
        <v>18</v>
      </c>
      <c r="J128" s="177"/>
      <c r="K128" s="33" t="s">
        <v>18</v>
      </c>
      <c r="L128" s="177"/>
    </row>
    <row r="129" spans="1:12" ht="20" customHeight="1" thickBot="1" x14ac:dyDescent="0.25">
      <c r="A129" s="155"/>
      <c r="B129" s="159"/>
      <c r="C129" s="84" t="s">
        <v>22</v>
      </c>
      <c r="D129" s="2"/>
      <c r="E129" s="93" t="str">
        <f>IF(E128="Beter","1.000",IF(E128="Vergelijkbaar","500",IF(E128="Zeer matig","0",IF(E128="Onacceptabel","KO"," "))))</f>
        <v xml:space="preserve"> </v>
      </c>
      <c r="F129" s="176"/>
      <c r="G129" s="93" t="str">
        <f>IF(G128="Beter","1.000",IF(G128="Vergelijkbaar","500",IF(G128="Zeer matig","0",IF(G128="Onacceptabel","KO"," "))))</f>
        <v xml:space="preserve"> </v>
      </c>
      <c r="H129" s="176"/>
      <c r="I129" s="93" t="str">
        <f>IF(I128="Beter","1.000",IF(I128="Vergelijkbaar","500",IF(I128="Zeer matig","0",IF(I128="Onacceptabel","KO"," "))))</f>
        <v xml:space="preserve"> </v>
      </c>
      <c r="J129" s="34"/>
      <c r="K129" s="93" t="str">
        <f>IF(K128="Beter","1.000",IF(K128="Vergelijkbaar","500",IF(K128="Zeer matig","0",IF(K128="Onacceptabel","KO"," "))))</f>
        <v xml:space="preserve"> </v>
      </c>
      <c r="L129" s="176"/>
    </row>
    <row r="130" spans="1:12" ht="22" customHeight="1" x14ac:dyDescent="0.2">
      <c r="A130" s="155"/>
      <c r="B130" s="157" t="str">
        <f>'Beoordelen proefopdrachten'!B7</f>
        <v>Recht</v>
      </c>
      <c r="C130" s="39" t="str">
        <f>C124</f>
        <v>Medewerker dienst ICT</v>
      </c>
      <c r="D130" s="7"/>
      <c r="E130" s="40" t="str">
        <f>'Medewerker dienst ICT'!E71</f>
        <v>SCORE:</v>
      </c>
      <c r="F130" s="175" t="s">
        <v>28</v>
      </c>
      <c r="G130" s="40" t="str">
        <f>'Medewerker dienst ICT'!G71</f>
        <v>SCORE:</v>
      </c>
      <c r="H130" s="175" t="s">
        <v>29</v>
      </c>
      <c r="I130" s="17" t="str">
        <f>'Medewerker dienst ICT'!I71</f>
        <v>SCORE:</v>
      </c>
      <c r="J130" s="177" t="s">
        <v>26</v>
      </c>
      <c r="K130" s="17" t="str">
        <f>'Medewerker dienst ICT'!K71</f>
        <v>SCORE:</v>
      </c>
      <c r="L130" s="177" t="s">
        <v>27</v>
      </c>
    </row>
    <row r="131" spans="1:12" ht="22" customHeight="1" thickBot="1" x14ac:dyDescent="0.25">
      <c r="A131" s="155"/>
      <c r="B131" s="158"/>
      <c r="C131" s="39" t="str">
        <f>C125</f>
        <v>Medewerker facilitair</v>
      </c>
      <c r="D131" s="7"/>
      <c r="E131" s="41" t="str">
        <f>'Medewerker facilitair'!E71</f>
        <v>SCORE:</v>
      </c>
      <c r="F131" s="175"/>
      <c r="G131" s="41" t="str">
        <f>'Medewerker facilitair'!G71</f>
        <v>SCORE:</v>
      </c>
      <c r="H131" s="175"/>
      <c r="I131" s="32" t="str">
        <f>'Medewerker facilitair'!I71</f>
        <v>SCORE:</v>
      </c>
      <c r="J131" s="177"/>
      <c r="K131" s="32" t="str">
        <f>'Medewerker facilitair'!K71</f>
        <v>SCORE:</v>
      </c>
      <c r="L131" s="177"/>
    </row>
    <row r="132" spans="1:12" ht="22" customHeight="1" x14ac:dyDescent="0.2">
      <c r="A132" s="155"/>
      <c r="B132" s="158"/>
      <c r="C132" s="39" t="str">
        <f>C126</f>
        <v>Medewerker financiële administratie</v>
      </c>
      <c r="D132" s="7"/>
      <c r="E132" s="40" t="str">
        <f>'Medewerker financiële admin.'!E71</f>
        <v>SCORE:</v>
      </c>
      <c r="F132" s="175"/>
      <c r="G132" s="40" t="str">
        <f>'Medewerker financiële admin.'!G71</f>
        <v>SCORE:</v>
      </c>
      <c r="H132" s="175"/>
      <c r="I132" s="17" t="str">
        <f>'Medewerker financiële admin.'!I71</f>
        <v>SCORE:</v>
      </c>
      <c r="J132" s="177"/>
      <c r="K132" s="17" t="str">
        <f>'Medewerker financiële admin.'!K71</f>
        <v>SCORE:</v>
      </c>
      <c r="L132" s="177"/>
    </row>
    <row r="133" spans="1:12" ht="22" customHeight="1" thickBot="1" x14ac:dyDescent="0.25">
      <c r="A133" s="155"/>
      <c r="B133" s="158"/>
      <c r="C133" s="39" t="str">
        <f>C127</f>
        <v>Medewerker reproafdeling</v>
      </c>
      <c r="D133" s="7"/>
      <c r="E133" s="41" t="str">
        <f>'Medewerker reproafdeling'!E71</f>
        <v>SCORE:</v>
      </c>
      <c r="F133" s="175"/>
      <c r="G133" s="41" t="str">
        <f>'Medewerker reproafdeling'!G71</f>
        <v>SCORE:</v>
      </c>
      <c r="H133" s="175"/>
      <c r="I133" s="32" t="str">
        <f>'Medewerker reproafdeling'!I71</f>
        <v>SCORE:</v>
      </c>
      <c r="J133" s="177"/>
      <c r="K133" s="32" t="str">
        <f>'Medewerker reproafdeling'!K71</f>
        <v>SCORE:</v>
      </c>
      <c r="L133" s="177"/>
    </row>
    <row r="134" spans="1:12" ht="20" customHeight="1" x14ac:dyDescent="0.2">
      <c r="A134" s="155"/>
      <c r="B134" s="158"/>
      <c r="C134" s="83" t="s">
        <v>30</v>
      </c>
      <c r="D134" s="2"/>
      <c r="E134" s="23" t="s">
        <v>18</v>
      </c>
      <c r="F134" s="175"/>
      <c r="G134" s="23" t="s">
        <v>18</v>
      </c>
      <c r="H134" s="175"/>
      <c r="I134" s="33" t="s">
        <v>18</v>
      </c>
      <c r="J134" s="177"/>
      <c r="K134" s="33" t="s">
        <v>18</v>
      </c>
      <c r="L134" s="177"/>
    </row>
    <row r="135" spans="1:12" ht="20" customHeight="1" thickBot="1" x14ac:dyDescent="0.25">
      <c r="A135" s="156"/>
      <c r="B135" s="159"/>
      <c r="C135" s="84" t="s">
        <v>22</v>
      </c>
      <c r="D135" s="2"/>
      <c r="E135" s="93" t="str">
        <f>IF(E134="Beter","1.000",IF(E134="Vergelijkbaar","500",IF(E134="Zeer matig","0",IF(E134="Onacceptabel","KO"," "))))</f>
        <v xml:space="preserve"> </v>
      </c>
      <c r="F135" s="176"/>
      <c r="G135" s="93" t="str">
        <f>IF(G134="Beter","1.000",IF(G134="Vergelijkbaar","500",IF(G134="Zeer matig","0",IF(G134="Onacceptabel","KO"," "))))</f>
        <v xml:space="preserve"> </v>
      </c>
      <c r="H135" s="34"/>
      <c r="I135" s="93" t="str">
        <f>IF(I134="Beter","1.000",IF(I134="Vergelijkbaar","500",IF(I134="Zeer matig","0",IF(I134="Onacceptabel","KO"," "))))</f>
        <v xml:space="preserve"> </v>
      </c>
      <c r="J135" s="34"/>
      <c r="K135" s="93" t="str">
        <f>IF(K134="Beter","1.000",IF(K134="Vergelijkbaar","500",IF(K134="Zeer matig","0",IF(K134="Onacceptabel","KO"," "))))</f>
        <v xml:space="preserve"> </v>
      </c>
      <c r="L135" s="34"/>
    </row>
    <row r="136" spans="1:12" ht="40" customHeight="1" x14ac:dyDescent="0.2">
      <c r="A136" s="9"/>
      <c r="B136" s="35"/>
      <c r="C136" s="92" t="s">
        <v>36</v>
      </c>
      <c r="D136" s="89"/>
      <c r="E136" s="151" t="e">
        <f>E99+G99+E105+G105+E111+G111+E117+G117+E123+G123+E129+G129+E135+G135+I99+K99+I105+K105+I111+K111+I117+K117+I123+K123+I129+K129+I135+K135</f>
        <v>#VALUE!</v>
      </c>
      <c r="F136" s="152"/>
      <c r="G136" s="152"/>
      <c r="H136" s="152"/>
      <c r="I136" s="152"/>
      <c r="J136" s="152"/>
      <c r="K136" s="152"/>
      <c r="L136" s="153"/>
    </row>
    <row r="138" spans="1:12" ht="35" customHeight="1" x14ac:dyDescent="0.2">
      <c r="A138" s="160" t="str">
        <f>'Medewerker dienst ICT'!B75</f>
        <v>Beoordeling Type 4: 
zwart-wit MFP minimaal 45 PPM</v>
      </c>
      <c r="B138" s="161"/>
      <c r="C138" s="161"/>
      <c r="D138" s="5"/>
      <c r="E138" s="148" t="s">
        <v>32</v>
      </c>
      <c r="F138" s="150"/>
      <c r="G138" s="148" t="s">
        <v>33</v>
      </c>
      <c r="H138" s="150"/>
      <c r="I138" s="148" t="s">
        <v>34</v>
      </c>
      <c r="J138" s="150"/>
      <c r="K138" s="148" t="s">
        <v>35</v>
      </c>
      <c r="L138" s="150"/>
    </row>
    <row r="139" spans="1:12" ht="22" customHeight="1" x14ac:dyDescent="0.2">
      <c r="A139" s="155" t="str">
        <f>'Beoordelen proefopdrachten'!A1</f>
        <v>Balken en teksten</v>
      </c>
      <c r="B139" s="157" t="str">
        <f>'Beoordelen proefopdrachten'!B1</f>
        <v>Grijswaarden</v>
      </c>
      <c r="C139" s="39" t="str">
        <f>C130</f>
        <v>Medewerker dienst ICT</v>
      </c>
      <c r="D139" s="7"/>
      <c r="E139" s="91" t="str">
        <f>'Medewerker dienst ICT'!E77</f>
        <v>SCORE:</v>
      </c>
      <c r="F139" s="175" t="s">
        <v>28</v>
      </c>
      <c r="G139" s="91" t="str">
        <f>'Medewerker dienst ICT'!G77</f>
        <v>SCORE:</v>
      </c>
      <c r="H139" s="175" t="s">
        <v>29</v>
      </c>
      <c r="I139" s="88" t="str">
        <f>'Medewerker dienst ICT'!I77</f>
        <v>SCORE:</v>
      </c>
      <c r="J139" s="177" t="s">
        <v>26</v>
      </c>
      <c r="K139" s="88" t="str">
        <f>'Medewerker dienst ICT'!K77</f>
        <v>SCORE:</v>
      </c>
      <c r="L139" s="177" t="s">
        <v>27</v>
      </c>
    </row>
    <row r="140" spans="1:12" ht="22" customHeight="1" thickBot="1" x14ac:dyDescent="0.25">
      <c r="A140" s="155"/>
      <c r="B140" s="158"/>
      <c r="C140" s="39" t="str">
        <f>C131</f>
        <v>Medewerker facilitair</v>
      </c>
      <c r="D140" s="7"/>
      <c r="E140" s="41" t="str">
        <f>'Medewerker facilitair'!E77</f>
        <v>SCORE:</v>
      </c>
      <c r="F140" s="175"/>
      <c r="G140" s="41" t="str">
        <f>'Medewerker facilitair'!G77</f>
        <v>SCORE:</v>
      </c>
      <c r="H140" s="175"/>
      <c r="I140" s="32" t="str">
        <f>'Medewerker facilitair'!I77</f>
        <v>SCORE:</v>
      </c>
      <c r="J140" s="177"/>
      <c r="K140" s="32" t="str">
        <f>'Medewerker facilitair'!K77</f>
        <v>SCORE:</v>
      </c>
      <c r="L140" s="177"/>
    </row>
    <row r="141" spans="1:12" ht="22" customHeight="1" x14ac:dyDescent="0.2">
      <c r="A141" s="155"/>
      <c r="B141" s="158"/>
      <c r="C141" s="39" t="str">
        <f>C132</f>
        <v>Medewerker financiële administratie</v>
      </c>
      <c r="D141" s="7"/>
      <c r="E141" s="40" t="str">
        <f>'Medewerker financiële admin.'!E77</f>
        <v>SCORE:</v>
      </c>
      <c r="F141" s="175"/>
      <c r="G141" s="40" t="str">
        <f>'Medewerker financiële admin.'!G77</f>
        <v>SCORE:</v>
      </c>
      <c r="H141" s="175"/>
      <c r="I141" s="17" t="str">
        <f>'Medewerker financiële admin.'!I77</f>
        <v>SCORE:</v>
      </c>
      <c r="J141" s="177"/>
      <c r="K141" s="17" t="str">
        <f>'Medewerker financiële admin.'!K77</f>
        <v>SCORE:</v>
      </c>
      <c r="L141" s="177"/>
    </row>
    <row r="142" spans="1:12" ht="22" customHeight="1" thickBot="1" x14ac:dyDescent="0.25">
      <c r="A142" s="155"/>
      <c r="B142" s="158"/>
      <c r="C142" s="39" t="str">
        <f>C133</f>
        <v>Medewerker reproafdeling</v>
      </c>
      <c r="D142" s="7"/>
      <c r="E142" s="41" t="str">
        <f>'Medewerker reproafdeling'!E77</f>
        <v>SCORE:</v>
      </c>
      <c r="F142" s="175"/>
      <c r="G142" s="41" t="str">
        <f>'Medewerker reproafdeling'!G77</f>
        <v>SCORE:</v>
      </c>
      <c r="H142" s="175"/>
      <c r="I142" s="32" t="str">
        <f>'Medewerker reproafdeling'!I77</f>
        <v>SCORE:</v>
      </c>
      <c r="J142" s="177"/>
      <c r="K142" s="32" t="str">
        <f>'Medewerker reproafdeling'!K77</f>
        <v>SCORE:</v>
      </c>
      <c r="L142" s="177"/>
    </row>
    <row r="143" spans="1:12" ht="20" customHeight="1" x14ac:dyDescent="0.2">
      <c r="A143" s="155"/>
      <c r="B143" s="158"/>
      <c r="C143" s="83" t="s">
        <v>30</v>
      </c>
      <c r="D143" s="2"/>
      <c r="E143" s="23" t="s">
        <v>18</v>
      </c>
      <c r="F143" s="175"/>
      <c r="G143" s="23" t="s">
        <v>18</v>
      </c>
      <c r="H143" s="175"/>
      <c r="I143" s="33" t="s">
        <v>18</v>
      </c>
      <c r="J143" s="177"/>
      <c r="K143" s="33" t="s">
        <v>18</v>
      </c>
      <c r="L143" s="177"/>
    </row>
    <row r="144" spans="1:12" ht="20" customHeight="1" thickBot="1" x14ac:dyDescent="0.25">
      <c r="A144" s="155"/>
      <c r="B144" s="159"/>
      <c r="C144" s="84" t="s">
        <v>22</v>
      </c>
      <c r="D144" s="2"/>
      <c r="E144" s="93" t="str">
        <f>IF(E143="Beter","1.000",IF(E143="Vergelijkbaar","500",IF(E143="Zeer matig","0",IF(E143="Onacceptabel","KO"," "))))</f>
        <v xml:space="preserve"> </v>
      </c>
      <c r="F144" s="34"/>
      <c r="G144" s="93" t="str">
        <f>IF(G143="Beter","1.000",IF(G143="Vergelijkbaar","500",IF(G143="Zeer matig","0",IF(G143="Onacceptabel","KO"," "))))</f>
        <v xml:space="preserve"> </v>
      </c>
      <c r="H144" s="34"/>
      <c r="I144" s="93" t="str">
        <f>IF(I143="Beter","1.000",IF(I143="Vergelijkbaar","500",IF(I143="Zeer matig","0",IF(I143="Onacceptabel","KO"," "))))</f>
        <v xml:space="preserve"> </v>
      </c>
      <c r="J144" s="34"/>
      <c r="K144" s="93" t="str">
        <f>IF(K143="Beter","1.000",IF(K143="Vergelijkbaar","500",IF(K143="Zeer matig","0",IF(K143="Onacceptabel","KO"," "))))</f>
        <v xml:space="preserve"> </v>
      </c>
      <c r="L144" s="34"/>
    </row>
    <row r="145" spans="1:12" ht="22" customHeight="1" x14ac:dyDescent="0.2">
      <c r="A145" s="155"/>
      <c r="B145" s="157" t="str">
        <f>'Beoordelen proefopdrachten'!B2</f>
        <v>Lichte tinten</v>
      </c>
      <c r="C145" s="39" t="str">
        <f>C139</f>
        <v>Medewerker dienst ICT</v>
      </c>
      <c r="D145" s="7"/>
      <c r="E145" s="40" t="str">
        <f>'Medewerker dienst ICT'!E80</f>
        <v>SCORE:</v>
      </c>
      <c r="F145" s="175" t="s">
        <v>28</v>
      </c>
      <c r="G145" s="40" t="str">
        <f>'Medewerker dienst ICT'!G80</f>
        <v>SCORE:</v>
      </c>
      <c r="H145" s="175" t="s">
        <v>29</v>
      </c>
      <c r="I145" s="17" t="str">
        <f>'Medewerker dienst ICT'!I80</f>
        <v>SCORE:</v>
      </c>
      <c r="J145" s="177" t="s">
        <v>26</v>
      </c>
      <c r="K145" s="17" t="str">
        <f>'Medewerker dienst ICT'!K80</f>
        <v>SCORE:</v>
      </c>
      <c r="L145" s="177" t="s">
        <v>27</v>
      </c>
    </row>
    <row r="146" spans="1:12" ht="22" customHeight="1" thickBot="1" x14ac:dyDescent="0.25">
      <c r="A146" s="155"/>
      <c r="B146" s="158"/>
      <c r="C146" s="39" t="str">
        <f>C140</f>
        <v>Medewerker facilitair</v>
      </c>
      <c r="D146" s="7"/>
      <c r="E146" s="41" t="str">
        <f>'Medewerker facilitair'!E80</f>
        <v>SCORE:</v>
      </c>
      <c r="F146" s="175"/>
      <c r="G146" s="41" t="str">
        <f>'Medewerker facilitair'!G80</f>
        <v>SCORE:</v>
      </c>
      <c r="H146" s="175"/>
      <c r="I146" s="32" t="str">
        <f>'Medewerker facilitair'!I80</f>
        <v>SCORE:</v>
      </c>
      <c r="J146" s="177"/>
      <c r="K146" s="32" t="str">
        <f>'Medewerker facilitair'!K80</f>
        <v>SCORE:</v>
      </c>
      <c r="L146" s="177"/>
    </row>
    <row r="147" spans="1:12" ht="22" customHeight="1" x14ac:dyDescent="0.2">
      <c r="A147" s="155"/>
      <c r="B147" s="158"/>
      <c r="C147" s="39" t="str">
        <f>C141</f>
        <v>Medewerker financiële administratie</v>
      </c>
      <c r="D147" s="7"/>
      <c r="E147" s="40" t="str">
        <f>'Medewerker financiële admin.'!E80</f>
        <v>SCORE:</v>
      </c>
      <c r="F147" s="175"/>
      <c r="G147" s="40" t="str">
        <f>'Medewerker financiële admin.'!G80</f>
        <v>SCORE:</v>
      </c>
      <c r="H147" s="175"/>
      <c r="I147" s="17" t="str">
        <f>'Medewerker financiële admin.'!I80</f>
        <v>SCORE:</v>
      </c>
      <c r="J147" s="177"/>
      <c r="K147" s="17" t="str">
        <f>'Medewerker financiële admin.'!K80</f>
        <v>SCORE:</v>
      </c>
      <c r="L147" s="177"/>
    </row>
    <row r="148" spans="1:12" ht="22" customHeight="1" thickBot="1" x14ac:dyDescent="0.25">
      <c r="A148" s="155"/>
      <c r="B148" s="158"/>
      <c r="C148" s="39" t="str">
        <f>C142</f>
        <v>Medewerker reproafdeling</v>
      </c>
      <c r="D148" s="7"/>
      <c r="E148" s="41" t="str">
        <f>'Medewerker reproafdeling'!E80</f>
        <v>SCORE:</v>
      </c>
      <c r="F148" s="175"/>
      <c r="G148" s="41" t="str">
        <f>'Medewerker reproafdeling'!G80</f>
        <v>SCORE:</v>
      </c>
      <c r="H148" s="175"/>
      <c r="I148" s="32" t="str">
        <f>'Medewerker reproafdeling'!I80</f>
        <v>SCORE:</v>
      </c>
      <c r="J148" s="177"/>
      <c r="K148" s="32" t="str">
        <f>'Medewerker reproafdeling'!K80</f>
        <v>SCORE:</v>
      </c>
      <c r="L148" s="177"/>
    </row>
    <row r="149" spans="1:12" ht="20" customHeight="1" x14ac:dyDescent="0.2">
      <c r="A149" s="155"/>
      <c r="B149" s="158"/>
      <c r="C149" s="83" t="s">
        <v>30</v>
      </c>
      <c r="D149" s="2"/>
      <c r="E149" s="23" t="s">
        <v>18</v>
      </c>
      <c r="F149" s="175"/>
      <c r="G149" s="23" t="s">
        <v>18</v>
      </c>
      <c r="H149" s="175"/>
      <c r="I149" s="33" t="s">
        <v>18</v>
      </c>
      <c r="J149" s="177"/>
      <c r="K149" s="33" t="s">
        <v>18</v>
      </c>
      <c r="L149" s="177"/>
    </row>
    <row r="150" spans="1:12" ht="20" customHeight="1" thickBot="1" x14ac:dyDescent="0.25">
      <c r="A150" s="155"/>
      <c r="B150" s="159"/>
      <c r="C150" s="84" t="s">
        <v>22</v>
      </c>
      <c r="D150" s="2"/>
      <c r="E150" s="93" t="str">
        <f>IF(E149="Beter","1.000",IF(E149="Vergelijkbaar","500",IF(E149="Zeer matig","0",IF(E149="Onacceptabel","KO"," "))))</f>
        <v xml:space="preserve"> </v>
      </c>
      <c r="F150" s="34"/>
      <c r="G150" s="93" t="str">
        <f>IF(G149="Beter","1.000",IF(G149="Vergelijkbaar","500",IF(G149="Zeer matig","0",IF(G149="Onacceptabel","KO"," "))))</f>
        <v xml:space="preserve"> </v>
      </c>
      <c r="H150" s="34"/>
      <c r="I150" s="93" t="str">
        <f>IF(I149="Beter","1.000",IF(I149="Vergelijkbaar","500",IF(I149="Zeer matig","0",IF(I149="Onacceptabel","KO"," "))))</f>
        <v xml:space="preserve"> </v>
      </c>
      <c r="J150" s="34"/>
      <c r="K150" s="93" t="str">
        <f>IF(K149="Beter","1.000",IF(K149="Vergelijkbaar","500",IF(K149="Zeer matig","0",IF(K149="Onacceptabel","KO"," "))))</f>
        <v xml:space="preserve"> </v>
      </c>
      <c r="L150" s="34"/>
    </row>
    <row r="151" spans="1:12" ht="22" customHeight="1" x14ac:dyDescent="0.2">
      <c r="A151" s="155"/>
      <c r="B151" s="157" t="str">
        <f>'Beoordelen proefopdrachten'!B3</f>
        <v>Felle tinten</v>
      </c>
      <c r="C151" s="39" t="str">
        <f>C145</f>
        <v>Medewerker dienst ICT</v>
      </c>
      <c r="D151" s="7"/>
      <c r="E151" s="40" t="str">
        <f>'Medewerker dienst ICT'!E83</f>
        <v>SCORE:</v>
      </c>
      <c r="F151" s="175" t="s">
        <v>28</v>
      </c>
      <c r="G151" s="40" t="str">
        <f>'Medewerker dienst ICT'!G83</f>
        <v>SCORE:</v>
      </c>
      <c r="H151" s="175" t="s">
        <v>29</v>
      </c>
      <c r="I151" s="17" t="str">
        <f>'Medewerker dienst ICT'!I83</f>
        <v>SCORE:</v>
      </c>
      <c r="J151" s="177" t="s">
        <v>26</v>
      </c>
      <c r="K151" s="17" t="str">
        <f>'Medewerker dienst ICT'!K83</f>
        <v>SCORE:</v>
      </c>
      <c r="L151" s="177" t="s">
        <v>27</v>
      </c>
    </row>
    <row r="152" spans="1:12" ht="22" customHeight="1" thickBot="1" x14ac:dyDescent="0.25">
      <c r="A152" s="155"/>
      <c r="B152" s="158"/>
      <c r="C152" s="39" t="str">
        <f>C146</f>
        <v>Medewerker facilitair</v>
      </c>
      <c r="D152" s="7"/>
      <c r="E152" s="41" t="str">
        <f>'Medewerker facilitair'!E83</f>
        <v>SCORE:</v>
      </c>
      <c r="F152" s="175"/>
      <c r="G152" s="41" t="str">
        <f>'Medewerker facilitair'!G83</f>
        <v>SCORE:</v>
      </c>
      <c r="H152" s="175"/>
      <c r="I152" s="32" t="str">
        <f>'Medewerker facilitair'!I83</f>
        <v>SCORE:</v>
      </c>
      <c r="J152" s="177"/>
      <c r="K152" s="32" t="str">
        <f>'Medewerker facilitair'!K83</f>
        <v>SCORE:</v>
      </c>
      <c r="L152" s="177"/>
    </row>
    <row r="153" spans="1:12" ht="22" customHeight="1" x14ac:dyDescent="0.2">
      <c r="A153" s="155"/>
      <c r="B153" s="158"/>
      <c r="C153" s="39" t="str">
        <f>C147</f>
        <v>Medewerker financiële administratie</v>
      </c>
      <c r="D153" s="7"/>
      <c r="E153" s="40" t="str">
        <f>'Medewerker financiële admin.'!E83</f>
        <v>SCORE:</v>
      </c>
      <c r="F153" s="175"/>
      <c r="G153" s="40" t="str">
        <f>'Medewerker financiële admin.'!G83</f>
        <v>SCORE:</v>
      </c>
      <c r="H153" s="175"/>
      <c r="I153" s="17" t="str">
        <f>'Medewerker financiële admin.'!I83</f>
        <v>SCORE:</v>
      </c>
      <c r="J153" s="177"/>
      <c r="K153" s="17" t="str">
        <f>'Medewerker financiële admin.'!K83</f>
        <v>SCORE:</v>
      </c>
      <c r="L153" s="177"/>
    </row>
    <row r="154" spans="1:12" ht="22" customHeight="1" thickBot="1" x14ac:dyDescent="0.25">
      <c r="A154" s="155"/>
      <c r="B154" s="158"/>
      <c r="C154" s="39" t="str">
        <f>C148</f>
        <v>Medewerker reproafdeling</v>
      </c>
      <c r="D154" s="7"/>
      <c r="E154" s="41" t="str">
        <f>'Medewerker reproafdeling'!E83</f>
        <v>SCORE:</v>
      </c>
      <c r="F154" s="175"/>
      <c r="G154" s="41" t="str">
        <f>'Medewerker reproafdeling'!G83</f>
        <v>SCORE:</v>
      </c>
      <c r="H154" s="175"/>
      <c r="I154" s="32" t="str">
        <f>'Medewerker reproafdeling'!I83</f>
        <v>SCORE:</v>
      </c>
      <c r="J154" s="177"/>
      <c r="K154" s="32" t="str">
        <f>'Medewerker reproafdeling'!K83</f>
        <v>SCORE:</v>
      </c>
      <c r="L154" s="177"/>
    </row>
    <row r="155" spans="1:12" ht="20" customHeight="1" x14ac:dyDescent="0.2">
      <c r="A155" s="155"/>
      <c r="B155" s="158"/>
      <c r="C155" s="83" t="s">
        <v>30</v>
      </c>
      <c r="D155" s="2"/>
      <c r="E155" s="23" t="s">
        <v>18</v>
      </c>
      <c r="F155" s="175"/>
      <c r="G155" s="23" t="s">
        <v>18</v>
      </c>
      <c r="H155" s="175"/>
      <c r="I155" s="33" t="s">
        <v>18</v>
      </c>
      <c r="J155" s="177"/>
      <c r="K155" s="33" t="s">
        <v>18</v>
      </c>
      <c r="L155" s="177"/>
    </row>
    <row r="156" spans="1:12" ht="20" customHeight="1" thickBot="1" x14ac:dyDescent="0.25">
      <c r="A156" s="155"/>
      <c r="B156" s="159"/>
      <c r="C156" s="84" t="s">
        <v>22</v>
      </c>
      <c r="D156" s="2"/>
      <c r="E156" s="93" t="str">
        <f>IF(E155="Beter","1.000",IF(E155="Vergelijkbaar","500",IF(E155="Zeer matig","0",IF(E155="Onacceptabel","KO"," "))))</f>
        <v xml:space="preserve"> </v>
      </c>
      <c r="F156" s="34"/>
      <c r="G156" s="93" t="str">
        <f>IF(G155="Beter","1.000",IF(G155="Vergelijkbaar","500",IF(G155="Zeer matig","0",IF(G155="Onacceptabel","KO"," "))))</f>
        <v xml:space="preserve"> </v>
      </c>
      <c r="H156" s="34"/>
      <c r="I156" s="93" t="str">
        <f>IF(I155="Beter","1.000",IF(I155="Vergelijkbaar","500",IF(I155="Zeer matig","0",IF(I155="Onacceptabel","KO"," "))))</f>
        <v xml:space="preserve"> </v>
      </c>
      <c r="J156" s="34"/>
      <c r="K156" s="93" t="str">
        <f>IF(K155="Beter","1.000",IF(K155="Vergelijkbaar","500",IF(K155="Zeer matig","0",IF(K155="Onacceptabel","KO"," "))))</f>
        <v xml:space="preserve"> </v>
      </c>
      <c r="L156" s="34"/>
    </row>
    <row r="157" spans="1:12" ht="22" customHeight="1" x14ac:dyDescent="0.2">
      <c r="A157" s="155"/>
      <c r="B157" s="157" t="str">
        <f>'Beoordelen proefopdrachten'!B4</f>
        <v>Teksten in kleur</v>
      </c>
      <c r="C157" s="39" t="str">
        <f>C151</f>
        <v>Medewerker dienst ICT</v>
      </c>
      <c r="D157" s="7"/>
      <c r="E157" s="40" t="str">
        <f>'Medewerker dienst ICT'!E86</f>
        <v>SCORE:</v>
      </c>
      <c r="F157" s="175" t="s">
        <v>28</v>
      </c>
      <c r="G157" s="40" t="str">
        <f>'Medewerker dienst ICT'!G86</f>
        <v>SCORE:</v>
      </c>
      <c r="H157" s="175" t="s">
        <v>29</v>
      </c>
      <c r="I157" s="17" t="str">
        <f>'Medewerker dienst ICT'!I86</f>
        <v>SCORE:</v>
      </c>
      <c r="J157" s="177" t="s">
        <v>26</v>
      </c>
      <c r="K157" s="17" t="str">
        <f>'Medewerker dienst ICT'!K86</f>
        <v>SCORE:</v>
      </c>
      <c r="L157" s="177" t="s">
        <v>27</v>
      </c>
    </row>
    <row r="158" spans="1:12" ht="22" customHeight="1" thickBot="1" x14ac:dyDescent="0.25">
      <c r="A158" s="155"/>
      <c r="B158" s="158"/>
      <c r="C158" s="39" t="str">
        <f>C152</f>
        <v>Medewerker facilitair</v>
      </c>
      <c r="D158" s="7"/>
      <c r="E158" s="41" t="str">
        <f>'Medewerker facilitair'!E86</f>
        <v>SCORE:</v>
      </c>
      <c r="F158" s="175"/>
      <c r="G158" s="41" t="str">
        <f>'Medewerker facilitair'!G86</f>
        <v>SCORE:</v>
      </c>
      <c r="H158" s="175"/>
      <c r="I158" s="32" t="str">
        <f>'Medewerker facilitair'!I86</f>
        <v>SCORE:</v>
      </c>
      <c r="J158" s="177"/>
      <c r="K158" s="32" t="str">
        <f>'Medewerker facilitair'!K86</f>
        <v>SCORE:</v>
      </c>
      <c r="L158" s="177"/>
    </row>
    <row r="159" spans="1:12" ht="22" customHeight="1" x14ac:dyDescent="0.2">
      <c r="A159" s="155"/>
      <c r="B159" s="158"/>
      <c r="C159" s="39" t="str">
        <f>C153</f>
        <v>Medewerker financiële administratie</v>
      </c>
      <c r="D159" s="7"/>
      <c r="E159" s="40" t="str">
        <f>'Medewerker financiële admin.'!E86</f>
        <v>SCORE:</v>
      </c>
      <c r="F159" s="175"/>
      <c r="G159" s="40" t="str">
        <f>'Medewerker financiële admin.'!G86</f>
        <v>SCORE:</v>
      </c>
      <c r="H159" s="175"/>
      <c r="I159" s="17" t="str">
        <f>'Medewerker financiële admin.'!I86</f>
        <v>SCORE:</v>
      </c>
      <c r="J159" s="177"/>
      <c r="K159" s="17" t="str">
        <f>'Medewerker financiële admin.'!K86</f>
        <v>SCORE:</v>
      </c>
      <c r="L159" s="177"/>
    </row>
    <row r="160" spans="1:12" ht="22" customHeight="1" thickBot="1" x14ac:dyDescent="0.25">
      <c r="A160" s="155"/>
      <c r="B160" s="158"/>
      <c r="C160" s="39" t="str">
        <f>C154</f>
        <v>Medewerker reproafdeling</v>
      </c>
      <c r="D160" s="7"/>
      <c r="E160" s="41" t="str">
        <f>'Medewerker reproafdeling'!E86</f>
        <v>SCORE:</v>
      </c>
      <c r="F160" s="175"/>
      <c r="G160" s="41" t="str">
        <f>'Medewerker reproafdeling'!G86</f>
        <v>SCORE:</v>
      </c>
      <c r="H160" s="175"/>
      <c r="I160" s="32" t="str">
        <f>'Medewerker reproafdeling'!I86</f>
        <v>SCORE:</v>
      </c>
      <c r="J160" s="177"/>
      <c r="K160" s="32" t="str">
        <f>'Medewerker reproafdeling'!K86</f>
        <v>SCORE:</v>
      </c>
      <c r="L160" s="177"/>
    </row>
    <row r="161" spans="1:12" ht="20" customHeight="1" x14ac:dyDescent="0.2">
      <c r="A161" s="155"/>
      <c r="B161" s="158"/>
      <c r="C161" s="83" t="s">
        <v>30</v>
      </c>
      <c r="D161" s="2"/>
      <c r="E161" s="23" t="s">
        <v>18</v>
      </c>
      <c r="F161" s="175"/>
      <c r="G161" s="23" t="s">
        <v>18</v>
      </c>
      <c r="H161" s="175"/>
      <c r="I161" s="33" t="s">
        <v>18</v>
      </c>
      <c r="J161" s="177"/>
      <c r="K161" s="33" t="s">
        <v>18</v>
      </c>
      <c r="L161" s="177"/>
    </row>
    <row r="162" spans="1:12" ht="20" customHeight="1" thickBot="1" x14ac:dyDescent="0.25">
      <c r="A162" s="156"/>
      <c r="B162" s="159"/>
      <c r="C162" s="84" t="s">
        <v>22</v>
      </c>
      <c r="D162" s="2"/>
      <c r="E162" s="93" t="str">
        <f>IF(E161="Beter","1.000",IF(E161="Vergelijkbaar","500",IF(E161="Zeer matig","0",IF(E161="Onacceptabel","KO"," "))))</f>
        <v xml:space="preserve"> </v>
      </c>
      <c r="F162" s="34"/>
      <c r="G162" s="93" t="str">
        <f>IF(G161="Beter","1.000",IF(G161="Vergelijkbaar","500",IF(G161="Zeer matig","0",IF(G161="Onacceptabel","KO"," "))))</f>
        <v xml:space="preserve"> </v>
      </c>
      <c r="H162" s="34"/>
      <c r="I162" s="93" t="str">
        <f>IF(I161="Beter","1.000",IF(I161="Vergelijkbaar","500",IF(I161="Zeer matig","0",IF(I161="Onacceptabel","KO"," "))))</f>
        <v xml:space="preserve"> </v>
      </c>
      <c r="J162" s="34"/>
      <c r="K162" s="93" t="str">
        <f>IF(K161="Beter","1.000",IF(K161="Vergelijkbaar","500",IF(K161="Zeer matig","0",IF(K161="Onacceptabel","KO"," "))))</f>
        <v xml:space="preserve"> </v>
      </c>
      <c r="L162" s="34"/>
    </row>
    <row r="163" spans="1:12" ht="22" customHeight="1" x14ac:dyDescent="0.2">
      <c r="A163" s="154" t="str">
        <f>'Beoordelen proefopdrachten'!A5</f>
        <v>Logo</v>
      </c>
      <c r="B163" s="157" t="str">
        <f>'Beoordelen proefopdrachten'!B5</f>
        <v>Kleur/contrast</v>
      </c>
      <c r="C163" s="39" t="str">
        <f>C157</f>
        <v>Medewerker dienst ICT</v>
      </c>
      <c r="D163" s="7"/>
      <c r="E163" s="40" t="str">
        <f>'Medewerker dienst ICT'!E89</f>
        <v>SCORE:</v>
      </c>
      <c r="F163" s="175" t="s">
        <v>28</v>
      </c>
      <c r="G163" s="40" t="str">
        <f>'Medewerker dienst ICT'!G89</f>
        <v>SCORE:</v>
      </c>
      <c r="H163" s="175" t="s">
        <v>29</v>
      </c>
      <c r="I163" s="17" t="str">
        <f>'Medewerker dienst ICT'!I89</f>
        <v>SCORE:</v>
      </c>
      <c r="J163" s="177" t="s">
        <v>26</v>
      </c>
      <c r="K163" s="17" t="str">
        <f>'Medewerker dienst ICT'!K89</f>
        <v>SCORE:</v>
      </c>
      <c r="L163" s="177" t="s">
        <v>27</v>
      </c>
    </row>
    <row r="164" spans="1:12" ht="22" customHeight="1" thickBot="1" x14ac:dyDescent="0.25">
      <c r="A164" s="155"/>
      <c r="B164" s="158"/>
      <c r="C164" s="39" t="str">
        <f>C158</f>
        <v>Medewerker facilitair</v>
      </c>
      <c r="D164" s="7"/>
      <c r="E164" s="41" t="str">
        <f>'Medewerker facilitair'!E89</f>
        <v>SCORE:</v>
      </c>
      <c r="F164" s="175"/>
      <c r="G164" s="41" t="str">
        <f>'Medewerker facilitair'!G89</f>
        <v>SCORE:</v>
      </c>
      <c r="H164" s="175"/>
      <c r="I164" s="32" t="str">
        <f>'Medewerker facilitair'!I89</f>
        <v>SCORE:</v>
      </c>
      <c r="J164" s="177"/>
      <c r="K164" s="32" t="str">
        <f>'Medewerker facilitair'!K89</f>
        <v>SCORE:</v>
      </c>
      <c r="L164" s="177"/>
    </row>
    <row r="165" spans="1:12" ht="22" customHeight="1" x14ac:dyDescent="0.2">
      <c r="A165" s="155"/>
      <c r="B165" s="158"/>
      <c r="C165" s="39" t="str">
        <f>C159</f>
        <v>Medewerker financiële administratie</v>
      </c>
      <c r="D165" s="7"/>
      <c r="E165" s="40" t="str">
        <f>'Medewerker financiële admin.'!E89</f>
        <v>SCORE:</v>
      </c>
      <c r="F165" s="175"/>
      <c r="G165" s="40" t="str">
        <f>'Medewerker financiële admin.'!G89</f>
        <v>SCORE:</v>
      </c>
      <c r="H165" s="175"/>
      <c r="I165" s="17" t="str">
        <f>'Medewerker financiële admin.'!I89</f>
        <v>SCORE:</v>
      </c>
      <c r="J165" s="177"/>
      <c r="K165" s="17" t="str">
        <f>'Medewerker financiële admin.'!K89</f>
        <v>SCORE:</v>
      </c>
      <c r="L165" s="177"/>
    </row>
    <row r="166" spans="1:12" ht="22" customHeight="1" thickBot="1" x14ac:dyDescent="0.25">
      <c r="A166" s="155"/>
      <c r="B166" s="158"/>
      <c r="C166" s="39" t="str">
        <f>C160</f>
        <v>Medewerker reproafdeling</v>
      </c>
      <c r="D166" s="7"/>
      <c r="E166" s="41" t="str">
        <f>'Medewerker reproafdeling'!E89</f>
        <v>SCORE:</v>
      </c>
      <c r="F166" s="175"/>
      <c r="G166" s="41" t="str">
        <f>'Medewerker reproafdeling'!G89</f>
        <v>SCORE:</v>
      </c>
      <c r="H166" s="175"/>
      <c r="I166" s="32" t="str">
        <f>'Medewerker reproafdeling'!I89</f>
        <v>SCORE:</v>
      </c>
      <c r="J166" s="177"/>
      <c r="K166" s="32" t="str">
        <f>'Medewerker reproafdeling'!K89</f>
        <v>SCORE:</v>
      </c>
      <c r="L166" s="177"/>
    </row>
    <row r="167" spans="1:12" ht="20" customHeight="1" x14ac:dyDescent="0.2">
      <c r="A167" s="155"/>
      <c r="B167" s="158"/>
      <c r="C167" s="83" t="s">
        <v>30</v>
      </c>
      <c r="D167" s="2"/>
      <c r="E167" s="23" t="s">
        <v>18</v>
      </c>
      <c r="F167" s="175"/>
      <c r="G167" s="23" t="s">
        <v>18</v>
      </c>
      <c r="H167" s="175"/>
      <c r="I167" s="33" t="s">
        <v>18</v>
      </c>
      <c r="J167" s="177"/>
      <c r="K167" s="33" t="s">
        <v>18</v>
      </c>
      <c r="L167" s="177"/>
    </row>
    <row r="168" spans="1:12" ht="20" customHeight="1" thickBot="1" x14ac:dyDescent="0.25">
      <c r="A168" s="156"/>
      <c r="B168" s="159"/>
      <c r="C168" s="84" t="s">
        <v>22</v>
      </c>
      <c r="D168" s="2"/>
      <c r="E168" s="93" t="str">
        <f>IF(E167="Beter","1.000",IF(E167="Vergelijkbaar","500",IF(E167="Zeer matig","0",IF(E167="Onacceptabel","KO"," "))))</f>
        <v xml:space="preserve"> </v>
      </c>
      <c r="F168" s="34"/>
      <c r="G168" s="93" t="str">
        <f>IF(G167="Beter","1.000",IF(G167="Vergelijkbaar","500",IF(G167="Zeer matig","0",IF(G167="Onacceptabel","KO"," "))))</f>
        <v xml:space="preserve"> </v>
      </c>
      <c r="H168" s="34"/>
      <c r="I168" s="93" t="str">
        <f>IF(I167="Beter","1.000",IF(I167="Vergelijkbaar","500",IF(I167="Zeer matig","0",IF(I167="Onacceptabel","KO"," "))))</f>
        <v xml:space="preserve"> </v>
      </c>
      <c r="J168" s="34"/>
      <c r="K168" s="93" t="str">
        <f>IF(K167="Beter","1.000",IF(K167="Vergelijkbaar","500",IF(K167="Zeer matig","0",IF(K167="Onacceptabel","KO"," "))))</f>
        <v xml:space="preserve"> </v>
      </c>
      <c r="L168" s="34"/>
    </row>
    <row r="169" spans="1:12" ht="22" customHeight="1" x14ac:dyDescent="0.2">
      <c r="A169" s="154" t="str">
        <f>'Beoordelen proefopdrachten'!A6</f>
        <v>Algemeen</v>
      </c>
      <c r="B169" s="157" t="str">
        <f>'Beoordelen proefopdrachten'!B6</f>
        <v>Strepen</v>
      </c>
      <c r="C169" s="39" t="str">
        <f>C163</f>
        <v>Medewerker dienst ICT</v>
      </c>
      <c r="D169" s="7"/>
      <c r="E169" s="40" t="str">
        <f>'Medewerker dienst ICT'!E92</f>
        <v>SCORE:</v>
      </c>
      <c r="F169" s="175" t="s">
        <v>28</v>
      </c>
      <c r="G169" s="40" t="str">
        <f>'Medewerker dienst ICT'!G92</f>
        <v>SCORE:</v>
      </c>
      <c r="H169" s="175" t="s">
        <v>29</v>
      </c>
      <c r="I169" s="17" t="str">
        <f>'Medewerker dienst ICT'!I92</f>
        <v>SCORE:</v>
      </c>
      <c r="J169" s="177" t="s">
        <v>26</v>
      </c>
      <c r="K169" s="17" t="str">
        <f>'Medewerker dienst ICT'!K92</f>
        <v>SCORE:</v>
      </c>
      <c r="L169" s="177" t="s">
        <v>27</v>
      </c>
    </row>
    <row r="170" spans="1:12" ht="22" customHeight="1" thickBot="1" x14ac:dyDescent="0.25">
      <c r="A170" s="155"/>
      <c r="B170" s="158"/>
      <c r="C170" s="39" t="str">
        <f>C164</f>
        <v>Medewerker facilitair</v>
      </c>
      <c r="D170" s="7"/>
      <c r="E170" s="41" t="str">
        <f>'Medewerker facilitair'!E92</f>
        <v>SCORE:</v>
      </c>
      <c r="F170" s="175"/>
      <c r="G170" s="41" t="str">
        <f>'Medewerker facilitair'!G92</f>
        <v>SCORE:</v>
      </c>
      <c r="H170" s="175"/>
      <c r="I170" s="32" t="str">
        <f>'Medewerker facilitair'!I92</f>
        <v>SCORE:</v>
      </c>
      <c r="J170" s="177"/>
      <c r="K170" s="32" t="str">
        <f>'Medewerker facilitair'!K92</f>
        <v>SCORE:</v>
      </c>
      <c r="L170" s="177"/>
    </row>
    <row r="171" spans="1:12" ht="22" customHeight="1" x14ac:dyDescent="0.2">
      <c r="A171" s="155"/>
      <c r="B171" s="158"/>
      <c r="C171" s="39" t="str">
        <f>C165</f>
        <v>Medewerker financiële administratie</v>
      </c>
      <c r="D171" s="7"/>
      <c r="E171" s="40" t="str">
        <f>'Medewerker financiële admin.'!E92</f>
        <v>SCORE:</v>
      </c>
      <c r="F171" s="175"/>
      <c r="G171" s="40" t="str">
        <f>'Medewerker financiële admin.'!G92</f>
        <v>SCORE:</v>
      </c>
      <c r="H171" s="175"/>
      <c r="I171" s="17" t="str">
        <f>'Medewerker financiële admin.'!I92</f>
        <v>SCORE:</v>
      </c>
      <c r="J171" s="177"/>
      <c r="K171" s="17" t="str">
        <f>'Medewerker financiële admin.'!K92</f>
        <v>SCORE:</v>
      </c>
      <c r="L171" s="177"/>
    </row>
    <row r="172" spans="1:12" ht="22" customHeight="1" thickBot="1" x14ac:dyDescent="0.25">
      <c r="A172" s="155"/>
      <c r="B172" s="158"/>
      <c r="C172" s="39" t="str">
        <f>C166</f>
        <v>Medewerker reproafdeling</v>
      </c>
      <c r="D172" s="7"/>
      <c r="E172" s="41" t="str">
        <f>'Medewerker reproafdeling'!E92</f>
        <v>SCORE:</v>
      </c>
      <c r="F172" s="175"/>
      <c r="G172" s="41" t="str">
        <f>'Medewerker reproafdeling'!G92</f>
        <v>SCORE:</v>
      </c>
      <c r="H172" s="175"/>
      <c r="I172" s="32" t="str">
        <f>'Medewerker reproafdeling'!I92</f>
        <v>SCORE:</v>
      </c>
      <c r="J172" s="177"/>
      <c r="K172" s="32" t="str">
        <f>'Medewerker reproafdeling'!K92</f>
        <v>SCORE:</v>
      </c>
      <c r="L172" s="177"/>
    </row>
    <row r="173" spans="1:12" ht="20" customHeight="1" x14ac:dyDescent="0.2">
      <c r="A173" s="155"/>
      <c r="B173" s="158"/>
      <c r="C173" s="83" t="s">
        <v>30</v>
      </c>
      <c r="D173" s="2"/>
      <c r="E173" s="23" t="s">
        <v>18</v>
      </c>
      <c r="F173" s="175"/>
      <c r="G173" s="23" t="s">
        <v>18</v>
      </c>
      <c r="H173" s="175"/>
      <c r="I173" s="33" t="s">
        <v>18</v>
      </c>
      <c r="J173" s="177"/>
      <c r="K173" s="33" t="s">
        <v>18</v>
      </c>
      <c r="L173" s="177"/>
    </row>
    <row r="174" spans="1:12" ht="20" customHeight="1" thickBot="1" x14ac:dyDescent="0.25">
      <c r="A174" s="155"/>
      <c r="B174" s="159"/>
      <c r="C174" s="84" t="s">
        <v>22</v>
      </c>
      <c r="D174" s="2"/>
      <c r="E174" s="93" t="str">
        <f>IF(E173="Beter","1.000",IF(E173="Vergelijkbaar","500",IF(E173="Zeer matig","0",IF(E173="Onacceptabel","KO"," "))))</f>
        <v xml:space="preserve"> </v>
      </c>
      <c r="F174" s="176"/>
      <c r="G174" s="93" t="str">
        <f>IF(G173="Beter","1.000",IF(G173="Vergelijkbaar","500",IF(G173="Zeer matig","0",IF(G173="Onacceptabel","KO"," "))))</f>
        <v xml:space="preserve"> </v>
      </c>
      <c r="H174" s="34"/>
      <c r="I174" s="93" t="str">
        <f>IF(I173="Beter","1.000",IF(I173="Vergelijkbaar","500",IF(I173="Zeer matig","0",IF(I173="Onacceptabel","KO"," "))))</f>
        <v xml:space="preserve"> </v>
      </c>
      <c r="J174" s="34"/>
      <c r="K174" s="93" t="str">
        <f>IF(K173="Beter","1.000",IF(K173="Vergelijkbaar","500",IF(K173="Zeer matig","0",IF(K173="Onacceptabel","KO"," "))))</f>
        <v xml:space="preserve"> </v>
      </c>
      <c r="L174" s="34"/>
    </row>
    <row r="175" spans="1:12" ht="22" customHeight="1" x14ac:dyDescent="0.2">
      <c r="A175" s="155"/>
      <c r="B175" s="157" t="str">
        <f>'Beoordelen proefopdrachten'!B7</f>
        <v>Recht</v>
      </c>
      <c r="C175" s="39" t="str">
        <f>C169</f>
        <v>Medewerker dienst ICT</v>
      </c>
      <c r="D175" s="7"/>
      <c r="E175" s="40" t="str">
        <f>'Medewerker dienst ICT'!E95</f>
        <v>SCORE:</v>
      </c>
      <c r="F175" s="175" t="s">
        <v>28</v>
      </c>
      <c r="G175" s="40" t="str">
        <f>'Medewerker dienst ICT'!G95</f>
        <v>SCORE:</v>
      </c>
      <c r="H175" s="175" t="s">
        <v>29</v>
      </c>
      <c r="I175" s="17" t="str">
        <f>'Medewerker dienst ICT'!I95</f>
        <v>SCORE:</v>
      </c>
      <c r="J175" s="177" t="s">
        <v>26</v>
      </c>
      <c r="K175" s="17" t="str">
        <f>'Medewerker dienst ICT'!K95</f>
        <v>SCORE:</v>
      </c>
      <c r="L175" s="177" t="s">
        <v>27</v>
      </c>
    </row>
    <row r="176" spans="1:12" ht="22" customHeight="1" thickBot="1" x14ac:dyDescent="0.25">
      <c r="A176" s="155"/>
      <c r="B176" s="158"/>
      <c r="C176" s="39" t="str">
        <f>C170</f>
        <v>Medewerker facilitair</v>
      </c>
      <c r="D176" s="7"/>
      <c r="E176" s="41" t="str">
        <f>'Medewerker facilitair'!E95</f>
        <v>SCORE:</v>
      </c>
      <c r="F176" s="175"/>
      <c r="G176" s="41" t="str">
        <f>'Medewerker facilitair'!G95</f>
        <v>SCORE:</v>
      </c>
      <c r="H176" s="175"/>
      <c r="I176" s="32" t="str">
        <f>'Medewerker facilitair'!I95</f>
        <v>SCORE:</v>
      </c>
      <c r="J176" s="177"/>
      <c r="K176" s="32" t="str">
        <f>'Medewerker facilitair'!K95</f>
        <v>SCORE:</v>
      </c>
      <c r="L176" s="177"/>
    </row>
    <row r="177" spans="1:12" ht="22" customHeight="1" x14ac:dyDescent="0.2">
      <c r="A177" s="155"/>
      <c r="B177" s="158"/>
      <c r="C177" s="39" t="str">
        <f>C171</f>
        <v>Medewerker financiële administratie</v>
      </c>
      <c r="D177" s="7"/>
      <c r="E177" s="40" t="str">
        <f>'Medewerker financiële admin.'!E95</f>
        <v>SCORE:</v>
      </c>
      <c r="F177" s="175"/>
      <c r="G177" s="40" t="str">
        <f>'Medewerker financiële admin.'!G95</f>
        <v>SCORE:</v>
      </c>
      <c r="H177" s="175"/>
      <c r="I177" s="17" t="str">
        <f>'Medewerker financiële admin.'!I95</f>
        <v>SCORE:</v>
      </c>
      <c r="J177" s="177"/>
      <c r="K177" s="17" t="str">
        <f>'Medewerker financiële admin.'!K95</f>
        <v>SCORE:</v>
      </c>
      <c r="L177" s="177"/>
    </row>
    <row r="178" spans="1:12" ht="22" customHeight="1" thickBot="1" x14ac:dyDescent="0.25">
      <c r="A178" s="155"/>
      <c r="B178" s="158"/>
      <c r="C178" s="39" t="str">
        <f>C172</f>
        <v>Medewerker reproafdeling</v>
      </c>
      <c r="D178" s="7"/>
      <c r="E178" s="41" t="str">
        <f>'Medewerker reproafdeling'!E95</f>
        <v>SCORE:</v>
      </c>
      <c r="F178" s="175"/>
      <c r="G178" s="41" t="str">
        <f>'Medewerker reproafdeling'!G95</f>
        <v>SCORE:</v>
      </c>
      <c r="H178" s="175"/>
      <c r="I178" s="32" t="str">
        <f>'Medewerker reproafdeling'!I95</f>
        <v>SCORE:</v>
      </c>
      <c r="J178" s="177"/>
      <c r="K178" s="32" t="str">
        <f>'Medewerker reproafdeling'!K95</f>
        <v>SCORE:</v>
      </c>
      <c r="L178" s="177"/>
    </row>
    <row r="179" spans="1:12" ht="20" customHeight="1" x14ac:dyDescent="0.2">
      <c r="A179" s="155"/>
      <c r="B179" s="158"/>
      <c r="C179" s="83" t="s">
        <v>30</v>
      </c>
      <c r="D179" s="2"/>
      <c r="E179" s="23" t="s">
        <v>18</v>
      </c>
      <c r="F179" s="175"/>
      <c r="G179" s="23" t="s">
        <v>18</v>
      </c>
      <c r="H179" s="175"/>
      <c r="I179" s="33" t="s">
        <v>18</v>
      </c>
      <c r="J179" s="177"/>
      <c r="K179" s="33" t="s">
        <v>18</v>
      </c>
      <c r="L179" s="177"/>
    </row>
    <row r="180" spans="1:12" ht="20" customHeight="1" thickBot="1" x14ac:dyDescent="0.25">
      <c r="A180" s="156"/>
      <c r="B180" s="159"/>
      <c r="C180" s="84" t="s">
        <v>22</v>
      </c>
      <c r="D180" s="2"/>
      <c r="E180" s="93" t="str">
        <f>IF(E179="Beter","1.000",IF(E179="Vergelijkbaar","500",IF(E179="Zeer matig","0",IF(E179="Onacceptabel","KO"," "))))</f>
        <v xml:space="preserve"> </v>
      </c>
      <c r="F180" s="34"/>
      <c r="G180" s="93" t="str">
        <f>IF(G179="Beter","1.000",IF(G179="Vergelijkbaar","500",IF(G179="Zeer matig","0",IF(G179="Onacceptabel","KO"," "))))</f>
        <v xml:space="preserve"> </v>
      </c>
      <c r="H180" s="34"/>
      <c r="I180" s="93" t="str">
        <f>IF(I179="Beter","1.000",IF(I179="Vergelijkbaar","500",IF(I179="Zeer matig","0",IF(I179="Onacceptabel","KO"," "))))</f>
        <v xml:space="preserve"> </v>
      </c>
      <c r="J180" s="34"/>
      <c r="K180" s="93" t="str">
        <f>IF(K179="Beter","1.000",IF(K179="Vergelijkbaar","500",IF(K179="Zeer matig","0",IF(K179="Onacceptabel","KO"," "))))</f>
        <v xml:space="preserve"> </v>
      </c>
      <c r="L180" s="34"/>
    </row>
    <row r="181" spans="1:12" ht="40" customHeight="1" x14ac:dyDescent="0.2">
      <c r="A181" s="9"/>
      <c r="B181" s="35"/>
      <c r="C181" s="92" t="s">
        <v>36</v>
      </c>
      <c r="D181" s="89"/>
      <c r="E181" s="151" t="e">
        <f>E144+G144+E150+G150+E156+G156+E162+G162+E168+G168+E174+G174+E180+G180+I144+K144+I150+K150+I156+K156+I162+K162+I168+K168+I174+K174+I180+K180</f>
        <v>#VALUE!</v>
      </c>
      <c r="F181" s="152"/>
      <c r="G181" s="152"/>
      <c r="H181" s="152"/>
      <c r="I181" s="152"/>
      <c r="J181" s="152"/>
      <c r="K181" s="152"/>
      <c r="L181" s="153"/>
    </row>
    <row r="183" spans="1:12" ht="35" customHeight="1" x14ac:dyDescent="0.2">
      <c r="A183" s="160" t="str">
        <f>'Medewerker dienst ICT'!B99</f>
        <v>Beoordeling Type 5: 
full color MFP minimaal 45 PPM</v>
      </c>
      <c r="B183" s="161"/>
      <c r="C183" s="161"/>
      <c r="D183" s="5"/>
      <c r="E183" s="148" t="s">
        <v>32</v>
      </c>
      <c r="F183" s="150"/>
      <c r="G183" s="148" t="s">
        <v>33</v>
      </c>
      <c r="H183" s="150"/>
      <c r="I183" s="148" t="s">
        <v>34</v>
      </c>
      <c r="J183" s="150"/>
      <c r="K183" s="148" t="s">
        <v>35</v>
      </c>
      <c r="L183" s="150"/>
    </row>
    <row r="184" spans="1:12" ht="22" customHeight="1" x14ac:dyDescent="0.2">
      <c r="A184" s="155" t="str">
        <f>'Beoordelen proefopdrachten'!A1</f>
        <v>Balken en teksten</v>
      </c>
      <c r="B184" s="157" t="str">
        <f>'Beoordelen proefopdrachten'!B1</f>
        <v>Grijswaarden</v>
      </c>
      <c r="C184" s="39" t="str">
        <f>C175</f>
        <v>Medewerker dienst ICT</v>
      </c>
      <c r="D184" s="7"/>
      <c r="E184" s="91" t="str">
        <f>'Medewerker dienst ICT'!E101</f>
        <v>SCORE:</v>
      </c>
      <c r="F184" s="175" t="s">
        <v>28</v>
      </c>
      <c r="G184" s="91" t="str">
        <f>'Medewerker dienst ICT'!G101</f>
        <v>SCORE:</v>
      </c>
      <c r="H184" s="175" t="s">
        <v>29</v>
      </c>
      <c r="I184" s="88" t="str">
        <f>'Medewerker dienst ICT'!I101</f>
        <v>SCORE:</v>
      </c>
      <c r="J184" s="177" t="s">
        <v>26</v>
      </c>
      <c r="K184" s="88" t="str">
        <f>'Medewerker dienst ICT'!K101</f>
        <v>SCORE:</v>
      </c>
      <c r="L184" s="177" t="s">
        <v>27</v>
      </c>
    </row>
    <row r="185" spans="1:12" ht="22" customHeight="1" thickBot="1" x14ac:dyDescent="0.25">
      <c r="A185" s="155"/>
      <c r="B185" s="158"/>
      <c r="C185" s="39" t="str">
        <f>C176</f>
        <v>Medewerker facilitair</v>
      </c>
      <c r="D185" s="7"/>
      <c r="E185" s="41" t="str">
        <f>'Medewerker facilitair'!E101</f>
        <v>SCORE:</v>
      </c>
      <c r="F185" s="175"/>
      <c r="G185" s="41" t="str">
        <f>'Medewerker facilitair'!G101</f>
        <v>SCORE:</v>
      </c>
      <c r="H185" s="175"/>
      <c r="I185" s="32" t="str">
        <f>'Medewerker facilitair'!I101</f>
        <v>SCORE:</v>
      </c>
      <c r="J185" s="177"/>
      <c r="K185" s="32" t="str">
        <f>'Medewerker facilitair'!K101</f>
        <v>SCORE:</v>
      </c>
      <c r="L185" s="177"/>
    </row>
    <row r="186" spans="1:12" ht="22" customHeight="1" x14ac:dyDescent="0.2">
      <c r="A186" s="155"/>
      <c r="B186" s="158"/>
      <c r="C186" s="39" t="str">
        <f>C177</f>
        <v>Medewerker financiële administratie</v>
      </c>
      <c r="D186" s="7"/>
      <c r="E186" s="40" t="str">
        <f>'Medewerker financiële admin.'!E101</f>
        <v>SCORE:</v>
      </c>
      <c r="F186" s="175"/>
      <c r="G186" s="40" t="str">
        <f>'Medewerker financiële admin.'!G101</f>
        <v>SCORE:</v>
      </c>
      <c r="H186" s="175"/>
      <c r="I186" s="17" t="str">
        <f>'Medewerker financiële admin.'!I101</f>
        <v>SCORE:</v>
      </c>
      <c r="J186" s="177"/>
      <c r="K186" s="17" t="str">
        <f>'Medewerker financiële admin.'!K101</f>
        <v>SCORE:</v>
      </c>
      <c r="L186" s="177"/>
    </row>
    <row r="187" spans="1:12" ht="22" customHeight="1" thickBot="1" x14ac:dyDescent="0.25">
      <c r="A187" s="155"/>
      <c r="B187" s="158"/>
      <c r="C187" s="39" t="str">
        <f>C178</f>
        <v>Medewerker reproafdeling</v>
      </c>
      <c r="D187" s="7"/>
      <c r="E187" s="41" t="str">
        <f>'Medewerker reproafdeling'!E101</f>
        <v>SCORE:</v>
      </c>
      <c r="F187" s="175"/>
      <c r="G187" s="41" t="str">
        <f>'Medewerker reproafdeling'!G101</f>
        <v>SCORE:</v>
      </c>
      <c r="H187" s="175"/>
      <c r="I187" s="32" t="str">
        <f>'Medewerker reproafdeling'!I101</f>
        <v>SCORE:</v>
      </c>
      <c r="J187" s="177"/>
      <c r="K187" s="32" t="str">
        <f>'Medewerker reproafdeling'!K101</f>
        <v>SCORE:</v>
      </c>
      <c r="L187" s="177"/>
    </row>
    <row r="188" spans="1:12" ht="20" customHeight="1" x14ac:dyDescent="0.2">
      <c r="A188" s="155"/>
      <c r="B188" s="158"/>
      <c r="C188" s="83" t="s">
        <v>30</v>
      </c>
      <c r="D188" s="2"/>
      <c r="E188" s="23" t="s">
        <v>18</v>
      </c>
      <c r="F188" s="175"/>
      <c r="G188" s="23" t="s">
        <v>18</v>
      </c>
      <c r="H188" s="175"/>
      <c r="I188" s="33" t="s">
        <v>18</v>
      </c>
      <c r="J188" s="177"/>
      <c r="K188" s="33" t="s">
        <v>18</v>
      </c>
      <c r="L188" s="177"/>
    </row>
    <row r="189" spans="1:12" ht="20" customHeight="1" thickBot="1" x14ac:dyDescent="0.25">
      <c r="A189" s="155"/>
      <c r="B189" s="159"/>
      <c r="C189" s="84" t="s">
        <v>22</v>
      </c>
      <c r="D189" s="2"/>
      <c r="E189" s="93" t="str">
        <f>IF(E188="Beter","1.000",IF(E188="Vergelijkbaar","500",IF(E188="Zeer matig","0",IF(E188="Onacceptabel","KO"," "))))</f>
        <v xml:space="preserve"> </v>
      </c>
      <c r="F189" s="176"/>
      <c r="G189" s="93" t="str">
        <f>IF(G188="Beter","1.000",IF(G188="Vergelijkbaar","500",IF(G188="Zeer matig","0",IF(G188="Onacceptabel","KO"," "))))</f>
        <v xml:space="preserve"> </v>
      </c>
      <c r="H189" s="34"/>
      <c r="I189" s="93" t="str">
        <f>IF(I188="Beter","1.000",IF(I188="Vergelijkbaar","500",IF(I188="Zeer matig","0",IF(I188="Onacceptabel","KO"," "))))</f>
        <v xml:space="preserve"> </v>
      </c>
      <c r="J189" s="176"/>
      <c r="K189" s="93" t="str">
        <f>IF(K188="Beter","1.000",IF(K188="Vergelijkbaar","500",IF(K188="Zeer matig","0",IF(K188="Onacceptabel","KO"," "))))</f>
        <v xml:space="preserve"> </v>
      </c>
      <c r="L189" s="34"/>
    </row>
    <row r="190" spans="1:12" ht="22" customHeight="1" x14ac:dyDescent="0.2">
      <c r="A190" s="155"/>
      <c r="B190" s="157" t="str">
        <f>'Beoordelen proefopdrachten'!B2</f>
        <v>Lichte tinten</v>
      </c>
      <c r="C190" s="39" t="str">
        <f>C184</f>
        <v>Medewerker dienst ICT</v>
      </c>
      <c r="D190" s="7"/>
      <c r="E190" s="40" t="str">
        <f>'Medewerker dienst ICT'!E104</f>
        <v>SCORE:</v>
      </c>
      <c r="F190" s="175" t="s">
        <v>28</v>
      </c>
      <c r="G190" s="40" t="str">
        <f>'Medewerker dienst ICT'!G104</f>
        <v>SCORE:</v>
      </c>
      <c r="H190" s="175" t="s">
        <v>29</v>
      </c>
      <c r="I190" s="17" t="str">
        <f>'Medewerker dienst ICT'!I104</f>
        <v>SCORE:</v>
      </c>
      <c r="J190" s="177" t="s">
        <v>26</v>
      </c>
      <c r="K190" s="17" t="str">
        <f>'Medewerker dienst ICT'!K104</f>
        <v>SCORE:</v>
      </c>
      <c r="L190" s="177" t="s">
        <v>27</v>
      </c>
    </row>
    <row r="191" spans="1:12" ht="22" customHeight="1" thickBot="1" x14ac:dyDescent="0.25">
      <c r="A191" s="155"/>
      <c r="B191" s="158"/>
      <c r="C191" s="39" t="str">
        <f>C185</f>
        <v>Medewerker facilitair</v>
      </c>
      <c r="D191" s="7"/>
      <c r="E191" s="41" t="str">
        <f>'Medewerker facilitair'!E104</f>
        <v>SCORE:</v>
      </c>
      <c r="F191" s="175"/>
      <c r="G191" s="41" t="str">
        <f>'Medewerker facilitair'!G104</f>
        <v>SCORE:</v>
      </c>
      <c r="H191" s="175"/>
      <c r="I191" s="32" t="str">
        <f>'Medewerker facilitair'!I104</f>
        <v>SCORE:</v>
      </c>
      <c r="J191" s="177"/>
      <c r="K191" s="32" t="str">
        <f>'Medewerker facilitair'!K104</f>
        <v>SCORE:</v>
      </c>
      <c r="L191" s="177"/>
    </row>
    <row r="192" spans="1:12" ht="22" customHeight="1" x14ac:dyDescent="0.2">
      <c r="A192" s="155"/>
      <c r="B192" s="158"/>
      <c r="C192" s="39" t="str">
        <f>C186</f>
        <v>Medewerker financiële administratie</v>
      </c>
      <c r="D192" s="7"/>
      <c r="E192" s="40" t="str">
        <f>'Medewerker financiële admin.'!E104</f>
        <v>SCORE:</v>
      </c>
      <c r="F192" s="175"/>
      <c r="G192" s="40" t="str">
        <f>'Medewerker financiële admin.'!G104</f>
        <v>SCORE:</v>
      </c>
      <c r="H192" s="175"/>
      <c r="I192" s="17" t="str">
        <f>'Medewerker financiële admin.'!I104</f>
        <v>SCORE:</v>
      </c>
      <c r="J192" s="177"/>
      <c r="K192" s="17" t="str">
        <f>'Medewerker financiële admin.'!K104</f>
        <v>SCORE:</v>
      </c>
      <c r="L192" s="177"/>
    </row>
    <row r="193" spans="1:12" ht="22" customHeight="1" thickBot="1" x14ac:dyDescent="0.25">
      <c r="A193" s="155"/>
      <c r="B193" s="158"/>
      <c r="C193" s="39" t="str">
        <f>C187</f>
        <v>Medewerker reproafdeling</v>
      </c>
      <c r="D193" s="7"/>
      <c r="E193" s="41" t="str">
        <f>'Medewerker reproafdeling'!E104</f>
        <v>SCORE:</v>
      </c>
      <c r="F193" s="175"/>
      <c r="G193" s="41" t="str">
        <f>'Medewerker reproafdeling'!G104</f>
        <v>SCORE:</v>
      </c>
      <c r="H193" s="175"/>
      <c r="I193" s="32" t="str">
        <f>'Medewerker reproafdeling'!I104</f>
        <v>SCORE:</v>
      </c>
      <c r="J193" s="177"/>
      <c r="K193" s="32" t="str">
        <f>'Medewerker reproafdeling'!K104</f>
        <v>SCORE:</v>
      </c>
      <c r="L193" s="177"/>
    </row>
    <row r="194" spans="1:12" ht="20" customHeight="1" x14ac:dyDescent="0.2">
      <c r="A194" s="155"/>
      <c r="B194" s="158"/>
      <c r="C194" s="83" t="s">
        <v>30</v>
      </c>
      <c r="D194" s="2"/>
      <c r="E194" s="23" t="s">
        <v>18</v>
      </c>
      <c r="F194" s="175"/>
      <c r="G194" s="23" t="s">
        <v>18</v>
      </c>
      <c r="H194" s="175"/>
      <c r="I194" s="33" t="s">
        <v>18</v>
      </c>
      <c r="J194" s="177"/>
      <c r="K194" s="33" t="s">
        <v>18</v>
      </c>
      <c r="L194" s="177"/>
    </row>
    <row r="195" spans="1:12" ht="20" customHeight="1" thickBot="1" x14ac:dyDescent="0.25">
      <c r="A195" s="155"/>
      <c r="B195" s="159"/>
      <c r="C195" s="84" t="s">
        <v>22</v>
      </c>
      <c r="D195" s="2"/>
      <c r="E195" s="93" t="str">
        <f>IF(E194="Beter","1.000",IF(E194="Vergelijkbaar","500",IF(E194="Zeer matig","0",IF(E194="Onacceptabel","KO"," "))))</f>
        <v xml:space="preserve"> </v>
      </c>
      <c r="F195" s="176"/>
      <c r="G195" s="93" t="str">
        <f>IF(G194="Beter","1.000",IF(G194="Vergelijkbaar","500",IF(G194="Zeer matig","0",IF(G194="Onacceptabel","KO"," "))))</f>
        <v xml:space="preserve"> </v>
      </c>
      <c r="H195" s="176"/>
      <c r="I195" s="93" t="str">
        <f>IF(I194="Beter","1.000",IF(I194="Vergelijkbaar","500",IF(I194="Zeer matig","0",IF(I194="Onacceptabel","KO"," "))))</f>
        <v xml:space="preserve"> </v>
      </c>
      <c r="J195" s="176"/>
      <c r="K195" s="93" t="str">
        <f>IF(K194="Beter","1.000",IF(K194="Vergelijkbaar","500",IF(K194="Zeer matig","0",IF(K194="Onacceptabel","KO"," "))))</f>
        <v xml:space="preserve"> </v>
      </c>
      <c r="L195" s="176"/>
    </row>
    <row r="196" spans="1:12" ht="22" customHeight="1" x14ac:dyDescent="0.2">
      <c r="A196" s="155"/>
      <c r="B196" s="157" t="str">
        <f>'Beoordelen proefopdrachten'!B3</f>
        <v>Felle tinten</v>
      </c>
      <c r="C196" s="39" t="str">
        <f>C190</f>
        <v>Medewerker dienst ICT</v>
      </c>
      <c r="D196" s="7"/>
      <c r="E196" s="40">
        <f>'Medewerker dienst ICT'!E177</f>
        <v>0</v>
      </c>
      <c r="F196" s="175" t="s">
        <v>28</v>
      </c>
      <c r="G196" s="40">
        <f>'Medewerker dienst ICT'!G177</f>
        <v>0</v>
      </c>
      <c r="H196" s="175" t="s">
        <v>29</v>
      </c>
      <c r="I196" s="17">
        <f>'Medewerker dienst ICT'!I177</f>
        <v>0</v>
      </c>
      <c r="J196" s="177" t="s">
        <v>26</v>
      </c>
      <c r="K196" s="17">
        <f>'Medewerker dienst ICT'!K177</f>
        <v>0</v>
      </c>
      <c r="L196" s="177" t="s">
        <v>27</v>
      </c>
    </row>
    <row r="197" spans="1:12" ht="22" customHeight="1" thickBot="1" x14ac:dyDescent="0.25">
      <c r="A197" s="155"/>
      <c r="B197" s="158"/>
      <c r="C197" s="39" t="str">
        <f>C191</f>
        <v>Medewerker facilitair</v>
      </c>
      <c r="D197" s="7"/>
      <c r="E197" s="41">
        <f>'Medewerker facilitair'!E177</f>
        <v>0</v>
      </c>
      <c r="F197" s="175"/>
      <c r="G197" s="41">
        <f>'Medewerker facilitair'!G177</f>
        <v>0</v>
      </c>
      <c r="H197" s="175"/>
      <c r="I197" s="32">
        <f>'Medewerker facilitair'!I177</f>
        <v>0</v>
      </c>
      <c r="J197" s="177"/>
      <c r="K197" s="32">
        <f>'Medewerker facilitair'!K177</f>
        <v>0</v>
      </c>
      <c r="L197" s="177"/>
    </row>
    <row r="198" spans="1:12" ht="22" customHeight="1" x14ac:dyDescent="0.2">
      <c r="A198" s="155"/>
      <c r="B198" s="158"/>
      <c r="C198" s="39" t="str">
        <f>C192</f>
        <v>Medewerker financiële administratie</v>
      </c>
      <c r="D198" s="7"/>
      <c r="E198" s="40">
        <f>'Medewerker financiële admin.'!E177</f>
        <v>0</v>
      </c>
      <c r="F198" s="175"/>
      <c r="G198" s="40">
        <f>'Medewerker financiële admin.'!G177</f>
        <v>0</v>
      </c>
      <c r="H198" s="175"/>
      <c r="I198" s="17">
        <f>'Medewerker financiële admin.'!I177</f>
        <v>0</v>
      </c>
      <c r="J198" s="177"/>
      <c r="K198" s="17">
        <f>'Medewerker financiële admin.'!K177</f>
        <v>0</v>
      </c>
      <c r="L198" s="177"/>
    </row>
    <row r="199" spans="1:12" ht="22" customHeight="1" thickBot="1" x14ac:dyDescent="0.25">
      <c r="A199" s="155"/>
      <c r="B199" s="158"/>
      <c r="C199" s="39" t="str">
        <f>C193</f>
        <v>Medewerker reproafdeling</v>
      </c>
      <c r="D199" s="7"/>
      <c r="E199" s="41">
        <f>'Medewerker reproafdeling'!E177</f>
        <v>0</v>
      </c>
      <c r="F199" s="175"/>
      <c r="G199" s="41">
        <f>'Medewerker reproafdeling'!G177</f>
        <v>0</v>
      </c>
      <c r="H199" s="175"/>
      <c r="I199" s="32">
        <f>'Medewerker reproafdeling'!I177</f>
        <v>0</v>
      </c>
      <c r="J199" s="177"/>
      <c r="K199" s="32">
        <f>'Medewerker reproafdeling'!K177</f>
        <v>0</v>
      </c>
      <c r="L199" s="177"/>
    </row>
    <row r="200" spans="1:12" ht="20" customHeight="1" x14ac:dyDescent="0.2">
      <c r="A200" s="155"/>
      <c r="B200" s="158"/>
      <c r="C200" s="83" t="s">
        <v>30</v>
      </c>
      <c r="D200" s="2"/>
      <c r="E200" s="23" t="s">
        <v>18</v>
      </c>
      <c r="F200" s="175"/>
      <c r="G200" s="23" t="s">
        <v>18</v>
      </c>
      <c r="H200" s="175"/>
      <c r="I200" s="33" t="s">
        <v>18</v>
      </c>
      <c r="J200" s="177"/>
      <c r="K200" s="33" t="s">
        <v>18</v>
      </c>
      <c r="L200" s="177"/>
    </row>
    <row r="201" spans="1:12" ht="20" customHeight="1" thickBot="1" x14ac:dyDescent="0.25">
      <c r="A201" s="155"/>
      <c r="B201" s="159"/>
      <c r="C201" s="84" t="s">
        <v>22</v>
      </c>
      <c r="D201" s="2"/>
      <c r="E201" s="93" t="str">
        <f>IF(E200="Beter","1.000",IF(E200="Vergelijkbaar","500",IF(E200="Zeer matig","0",IF(E200="Onacceptabel","KO"," "))))</f>
        <v xml:space="preserve"> </v>
      </c>
      <c r="F201" s="176"/>
      <c r="G201" s="93" t="str">
        <f>IF(G200="Beter","1.000",IF(G200="Vergelijkbaar","500",IF(G200="Zeer matig","0",IF(G200="Onacceptabel","KO"," "))))</f>
        <v xml:space="preserve"> </v>
      </c>
      <c r="H201" s="176"/>
      <c r="I201" s="93" t="str">
        <f>IF(I200="Beter","1.000",IF(I200="Vergelijkbaar","500",IF(I200="Zeer matig","0",IF(I200="Onacceptabel","KO"," "))))</f>
        <v xml:space="preserve"> </v>
      </c>
      <c r="J201" s="176"/>
      <c r="K201" s="93" t="str">
        <f>IF(K200="Beter","1.000",IF(K200="Vergelijkbaar","500",IF(K200="Zeer matig","0",IF(K200="Onacceptabel","KO"," "))))</f>
        <v xml:space="preserve"> </v>
      </c>
      <c r="L201" s="176"/>
    </row>
    <row r="202" spans="1:12" ht="22" customHeight="1" x14ac:dyDescent="0.2">
      <c r="A202" s="155"/>
      <c r="B202" s="157" t="str">
        <f>'Beoordelen proefopdrachten'!B4</f>
        <v>Teksten in kleur</v>
      </c>
      <c r="C202" s="39" t="str">
        <f>C196</f>
        <v>Medewerker dienst ICT</v>
      </c>
      <c r="D202" s="7"/>
      <c r="E202" s="40" t="str">
        <f>'Medewerker dienst ICT'!E110</f>
        <v>SCORE:</v>
      </c>
      <c r="F202" s="175" t="s">
        <v>28</v>
      </c>
      <c r="G202" s="40" t="str">
        <f>'Medewerker dienst ICT'!G110</f>
        <v>SCORE:</v>
      </c>
      <c r="H202" s="175" t="s">
        <v>29</v>
      </c>
      <c r="I202" s="17" t="str">
        <f>'Medewerker dienst ICT'!I110</f>
        <v>SCORE:</v>
      </c>
      <c r="J202" s="177" t="s">
        <v>26</v>
      </c>
      <c r="K202" s="17" t="str">
        <f>'Medewerker dienst ICT'!K110</f>
        <v>SCORE:</v>
      </c>
      <c r="L202" s="177" t="s">
        <v>27</v>
      </c>
    </row>
    <row r="203" spans="1:12" ht="22" customHeight="1" thickBot="1" x14ac:dyDescent="0.25">
      <c r="A203" s="155"/>
      <c r="B203" s="158"/>
      <c r="C203" s="39" t="str">
        <f>C197</f>
        <v>Medewerker facilitair</v>
      </c>
      <c r="D203" s="7"/>
      <c r="E203" s="41" t="str">
        <f>'Medewerker facilitair'!E110</f>
        <v>SCORE:</v>
      </c>
      <c r="F203" s="175"/>
      <c r="G203" s="41" t="str">
        <f>'Medewerker facilitair'!G110</f>
        <v>SCORE:</v>
      </c>
      <c r="H203" s="175"/>
      <c r="I203" s="32" t="str">
        <f>'Medewerker facilitair'!I110</f>
        <v>SCORE:</v>
      </c>
      <c r="J203" s="177"/>
      <c r="K203" s="32" t="str">
        <f>'Medewerker facilitair'!K110</f>
        <v>SCORE:</v>
      </c>
      <c r="L203" s="177"/>
    </row>
    <row r="204" spans="1:12" ht="22" customHeight="1" x14ac:dyDescent="0.2">
      <c r="A204" s="155"/>
      <c r="B204" s="158"/>
      <c r="C204" s="39" t="str">
        <f>C198</f>
        <v>Medewerker financiële administratie</v>
      </c>
      <c r="D204" s="7"/>
      <c r="E204" s="40" t="str">
        <f>'Medewerker financiële admin.'!E110</f>
        <v>SCORE:</v>
      </c>
      <c r="F204" s="175"/>
      <c r="G204" s="40" t="str">
        <f>'Medewerker financiële admin.'!G110</f>
        <v>SCORE:</v>
      </c>
      <c r="H204" s="175"/>
      <c r="I204" s="17" t="str">
        <f>'Medewerker financiële admin.'!I110</f>
        <v>SCORE:</v>
      </c>
      <c r="J204" s="177"/>
      <c r="K204" s="17" t="str">
        <f>'Medewerker financiële admin.'!K110</f>
        <v>SCORE:</v>
      </c>
      <c r="L204" s="177"/>
    </row>
    <row r="205" spans="1:12" ht="22" customHeight="1" thickBot="1" x14ac:dyDescent="0.25">
      <c r="A205" s="155"/>
      <c r="B205" s="158"/>
      <c r="C205" s="39" t="str">
        <f>C199</f>
        <v>Medewerker reproafdeling</v>
      </c>
      <c r="D205" s="7"/>
      <c r="E205" s="41" t="str">
        <f>'Medewerker reproafdeling'!E110</f>
        <v>SCORE:</v>
      </c>
      <c r="F205" s="175"/>
      <c r="G205" s="41" t="str">
        <f>'Medewerker reproafdeling'!G110</f>
        <v>SCORE:</v>
      </c>
      <c r="H205" s="175"/>
      <c r="I205" s="32" t="str">
        <f>'Medewerker reproafdeling'!I110</f>
        <v>SCORE:</v>
      </c>
      <c r="J205" s="177"/>
      <c r="K205" s="32" t="str">
        <f>'Medewerker reproafdeling'!K110</f>
        <v>SCORE:</v>
      </c>
      <c r="L205" s="177"/>
    </row>
    <row r="206" spans="1:12" ht="20" customHeight="1" x14ac:dyDescent="0.2">
      <c r="A206" s="155"/>
      <c r="B206" s="158"/>
      <c r="C206" s="83" t="s">
        <v>30</v>
      </c>
      <c r="D206" s="2"/>
      <c r="E206" s="23" t="s">
        <v>18</v>
      </c>
      <c r="F206" s="175"/>
      <c r="G206" s="23" t="s">
        <v>18</v>
      </c>
      <c r="H206" s="175"/>
      <c r="I206" s="33" t="s">
        <v>18</v>
      </c>
      <c r="J206" s="177"/>
      <c r="K206" s="33" t="s">
        <v>18</v>
      </c>
      <c r="L206" s="177"/>
    </row>
    <row r="207" spans="1:12" ht="20" customHeight="1" thickBot="1" x14ac:dyDescent="0.25">
      <c r="A207" s="156"/>
      <c r="B207" s="159"/>
      <c r="C207" s="84" t="s">
        <v>22</v>
      </c>
      <c r="D207" s="2"/>
      <c r="E207" s="93" t="str">
        <f>IF(E206="Beter","1.000",IF(E206="Vergelijkbaar","500",IF(E206="Zeer matig","0",IF(E206="Onacceptabel","KO"," "))))</f>
        <v xml:space="preserve"> </v>
      </c>
      <c r="F207" s="176"/>
      <c r="G207" s="93" t="str">
        <f>IF(G206="Beter","1.000",IF(G206="Vergelijkbaar","500",IF(G206="Zeer matig","0",IF(G206="Onacceptabel","KO"," "))))</f>
        <v xml:space="preserve"> </v>
      </c>
      <c r="H207" s="176"/>
      <c r="I207" s="93" t="str">
        <f>IF(I206="Beter","1.000",IF(I206="Vergelijkbaar","500",IF(I206="Zeer matig","0",IF(I206="Onacceptabel","KO"," "))))</f>
        <v xml:space="preserve"> </v>
      </c>
      <c r="J207" s="176"/>
      <c r="K207" s="93" t="str">
        <f>IF(K206="Beter","1.000",IF(K206="Vergelijkbaar","500",IF(K206="Zeer matig","0",IF(K206="Onacceptabel","KO"," "))))</f>
        <v xml:space="preserve"> </v>
      </c>
      <c r="L207" s="176"/>
    </row>
    <row r="208" spans="1:12" ht="22" customHeight="1" x14ac:dyDescent="0.2">
      <c r="A208" s="154" t="str">
        <f>'Beoordelen proefopdrachten'!A5</f>
        <v>Logo</v>
      </c>
      <c r="B208" s="157" t="str">
        <f>'Beoordelen proefopdrachten'!B5</f>
        <v>Kleur/contrast</v>
      </c>
      <c r="C208" s="39" t="str">
        <f>C202</f>
        <v>Medewerker dienst ICT</v>
      </c>
      <c r="D208" s="7"/>
      <c r="E208" s="40" t="str">
        <f>'Medewerker dienst ICT'!E113</f>
        <v>SCORE:</v>
      </c>
      <c r="F208" s="175" t="s">
        <v>28</v>
      </c>
      <c r="G208" s="40" t="str">
        <f>'Medewerker dienst ICT'!G113</f>
        <v>SCORE:</v>
      </c>
      <c r="H208" s="175" t="s">
        <v>29</v>
      </c>
      <c r="I208" s="17" t="str">
        <f>'Medewerker dienst ICT'!I113</f>
        <v>SCORE:</v>
      </c>
      <c r="J208" s="177" t="s">
        <v>26</v>
      </c>
      <c r="K208" s="17" t="str">
        <f>'Medewerker dienst ICT'!K113</f>
        <v>SCORE:</v>
      </c>
      <c r="L208" s="177" t="s">
        <v>27</v>
      </c>
    </row>
    <row r="209" spans="1:12" ht="22" customHeight="1" thickBot="1" x14ac:dyDescent="0.25">
      <c r="A209" s="155"/>
      <c r="B209" s="158"/>
      <c r="C209" s="39" t="str">
        <f>C203</f>
        <v>Medewerker facilitair</v>
      </c>
      <c r="D209" s="7"/>
      <c r="E209" s="41" t="str">
        <f>'Medewerker facilitair'!E113</f>
        <v>SCORE:</v>
      </c>
      <c r="F209" s="175"/>
      <c r="G209" s="41" t="str">
        <f>'Medewerker facilitair'!G113</f>
        <v>SCORE:</v>
      </c>
      <c r="H209" s="175"/>
      <c r="I209" s="32" t="str">
        <f>'Medewerker facilitair'!I113</f>
        <v>SCORE:</v>
      </c>
      <c r="J209" s="177"/>
      <c r="K209" s="32" t="str">
        <f>'Medewerker facilitair'!K113</f>
        <v>SCORE:</v>
      </c>
      <c r="L209" s="177"/>
    </row>
    <row r="210" spans="1:12" ht="22" customHeight="1" x14ac:dyDescent="0.2">
      <c r="A210" s="155"/>
      <c r="B210" s="158"/>
      <c r="C210" s="39" t="str">
        <f>C204</f>
        <v>Medewerker financiële administratie</v>
      </c>
      <c r="D210" s="7"/>
      <c r="E210" s="40" t="str">
        <f>'Medewerker financiële admin.'!E113</f>
        <v>SCORE:</v>
      </c>
      <c r="F210" s="175"/>
      <c r="G210" s="40" t="str">
        <f>'Medewerker financiële admin.'!G113</f>
        <v>SCORE:</v>
      </c>
      <c r="H210" s="175"/>
      <c r="I210" s="17" t="str">
        <f>'Medewerker financiële admin.'!I113</f>
        <v>SCORE:</v>
      </c>
      <c r="J210" s="177"/>
      <c r="K210" s="17" t="str">
        <f>'Medewerker financiële admin.'!K113</f>
        <v>SCORE:</v>
      </c>
      <c r="L210" s="177"/>
    </row>
    <row r="211" spans="1:12" ht="22" customHeight="1" thickBot="1" x14ac:dyDescent="0.25">
      <c r="A211" s="155"/>
      <c r="B211" s="158"/>
      <c r="C211" s="39" t="str">
        <f>C205</f>
        <v>Medewerker reproafdeling</v>
      </c>
      <c r="D211" s="7"/>
      <c r="E211" s="41" t="str">
        <f>'Medewerker reproafdeling'!E113</f>
        <v>SCORE:</v>
      </c>
      <c r="F211" s="175"/>
      <c r="G211" s="41" t="str">
        <f>'Medewerker reproafdeling'!G113</f>
        <v>SCORE:</v>
      </c>
      <c r="H211" s="175"/>
      <c r="I211" s="32" t="str">
        <f>'Medewerker reproafdeling'!I113</f>
        <v>SCORE:</v>
      </c>
      <c r="J211" s="177"/>
      <c r="K211" s="32" t="str">
        <f>'Medewerker reproafdeling'!K113</f>
        <v>SCORE:</v>
      </c>
      <c r="L211" s="177"/>
    </row>
    <row r="212" spans="1:12" ht="20" customHeight="1" x14ac:dyDescent="0.2">
      <c r="A212" s="155"/>
      <c r="B212" s="158"/>
      <c r="C212" s="83" t="s">
        <v>30</v>
      </c>
      <c r="D212" s="2"/>
      <c r="E212" s="23" t="s">
        <v>18</v>
      </c>
      <c r="F212" s="175"/>
      <c r="G212" s="23" t="s">
        <v>18</v>
      </c>
      <c r="H212" s="175"/>
      <c r="I212" s="33" t="s">
        <v>18</v>
      </c>
      <c r="J212" s="177"/>
      <c r="K212" s="33" t="s">
        <v>18</v>
      </c>
      <c r="L212" s="177"/>
    </row>
    <row r="213" spans="1:12" ht="20" customHeight="1" thickBot="1" x14ac:dyDescent="0.25">
      <c r="A213" s="156"/>
      <c r="B213" s="159"/>
      <c r="C213" s="84" t="s">
        <v>22</v>
      </c>
      <c r="D213" s="2"/>
      <c r="E213" s="93" t="str">
        <f>IF(E212="Beter","1.000",IF(E212="Vergelijkbaar","500",IF(E212="Zeer matig","0",IF(E212="Onacceptabel","KO"," "))))</f>
        <v xml:space="preserve"> </v>
      </c>
      <c r="F213" s="176"/>
      <c r="G213" s="93" t="str">
        <f>IF(G212="Beter","1.000",IF(G212="Vergelijkbaar","500",IF(G212="Zeer matig","0",IF(G212="Onacceptabel","KO"," "))))</f>
        <v xml:space="preserve"> </v>
      </c>
      <c r="H213" s="176"/>
      <c r="I213" s="93" t="str">
        <f>IF(I212="Beter","1.000",IF(I212="Vergelijkbaar","500",IF(I212="Zeer matig","0",IF(I212="Onacceptabel","KO"," "))))</f>
        <v xml:space="preserve"> </v>
      </c>
      <c r="J213" s="176"/>
      <c r="K213" s="93" t="str">
        <f>IF(K212="Beter","1.000",IF(K212="Vergelijkbaar","500",IF(K212="Zeer matig","0",IF(K212="Onacceptabel","KO"," "))))</f>
        <v xml:space="preserve"> </v>
      </c>
      <c r="L213" s="176"/>
    </row>
    <row r="214" spans="1:12" ht="22" customHeight="1" x14ac:dyDescent="0.2">
      <c r="A214" s="154" t="str">
        <f>'Beoordelen proefopdrachten'!A6</f>
        <v>Algemeen</v>
      </c>
      <c r="B214" s="157" t="str">
        <f>'Beoordelen proefopdrachten'!B6</f>
        <v>Strepen</v>
      </c>
      <c r="C214" s="39" t="str">
        <f>C208</f>
        <v>Medewerker dienst ICT</v>
      </c>
      <c r="D214" s="7"/>
      <c r="E214" s="40" t="str">
        <f>'Medewerker dienst ICT'!E116</f>
        <v>SCORE:</v>
      </c>
      <c r="F214" s="175" t="s">
        <v>28</v>
      </c>
      <c r="G214" s="40" t="str">
        <f>'Medewerker dienst ICT'!G116</f>
        <v>SCORE:</v>
      </c>
      <c r="H214" s="175" t="s">
        <v>29</v>
      </c>
      <c r="I214" s="17" t="str">
        <f>'Medewerker dienst ICT'!I116</f>
        <v>SCORE:</v>
      </c>
      <c r="J214" s="177" t="s">
        <v>26</v>
      </c>
      <c r="K214" s="17" t="str">
        <f>'Medewerker dienst ICT'!K116</f>
        <v>SCORE:</v>
      </c>
      <c r="L214" s="177" t="s">
        <v>27</v>
      </c>
    </row>
    <row r="215" spans="1:12" ht="22" customHeight="1" thickBot="1" x14ac:dyDescent="0.25">
      <c r="A215" s="155"/>
      <c r="B215" s="158"/>
      <c r="C215" s="39" t="str">
        <f>C209</f>
        <v>Medewerker facilitair</v>
      </c>
      <c r="D215" s="7"/>
      <c r="E215" s="41" t="str">
        <f>'Medewerker facilitair'!E116</f>
        <v>SCORE:</v>
      </c>
      <c r="F215" s="175"/>
      <c r="G215" s="41" t="str">
        <f>'Medewerker facilitair'!G116</f>
        <v>SCORE:</v>
      </c>
      <c r="H215" s="175"/>
      <c r="I215" s="32" t="str">
        <f>'Medewerker facilitair'!I116</f>
        <v>SCORE:</v>
      </c>
      <c r="J215" s="177"/>
      <c r="K215" s="32" t="str">
        <f>'Medewerker facilitair'!K116</f>
        <v>SCORE:</v>
      </c>
      <c r="L215" s="177"/>
    </row>
    <row r="216" spans="1:12" ht="22" customHeight="1" x14ac:dyDescent="0.2">
      <c r="A216" s="155"/>
      <c r="B216" s="158"/>
      <c r="C216" s="39" t="str">
        <f>C210</f>
        <v>Medewerker financiële administratie</v>
      </c>
      <c r="D216" s="7"/>
      <c r="E216" s="40" t="str">
        <f>'Medewerker financiële admin.'!E116</f>
        <v>SCORE:</v>
      </c>
      <c r="F216" s="175"/>
      <c r="G216" s="40" t="str">
        <f>'Medewerker financiële admin.'!G116</f>
        <v>SCORE:</v>
      </c>
      <c r="H216" s="175"/>
      <c r="I216" s="17" t="str">
        <f>'Medewerker financiële admin.'!I116</f>
        <v>SCORE:</v>
      </c>
      <c r="J216" s="177"/>
      <c r="K216" s="17" t="str">
        <f>'Medewerker financiële admin.'!K116</f>
        <v>SCORE:</v>
      </c>
      <c r="L216" s="177"/>
    </row>
    <row r="217" spans="1:12" ht="22" customHeight="1" thickBot="1" x14ac:dyDescent="0.25">
      <c r="A217" s="155"/>
      <c r="B217" s="158"/>
      <c r="C217" s="39" t="str">
        <f>C211</f>
        <v>Medewerker reproafdeling</v>
      </c>
      <c r="D217" s="7"/>
      <c r="E217" s="41" t="str">
        <f>'Medewerker reproafdeling'!E116</f>
        <v>SCORE:</v>
      </c>
      <c r="F217" s="175"/>
      <c r="G217" s="41" t="str">
        <f>'Medewerker reproafdeling'!G116</f>
        <v>SCORE:</v>
      </c>
      <c r="H217" s="175"/>
      <c r="I217" s="32" t="str">
        <f>'Medewerker reproafdeling'!I116</f>
        <v>SCORE:</v>
      </c>
      <c r="J217" s="177"/>
      <c r="K217" s="32" t="str">
        <f>'Medewerker reproafdeling'!K116</f>
        <v>SCORE:</v>
      </c>
      <c r="L217" s="177"/>
    </row>
    <row r="218" spans="1:12" ht="20" customHeight="1" x14ac:dyDescent="0.2">
      <c r="A218" s="155"/>
      <c r="B218" s="158"/>
      <c r="C218" s="83" t="s">
        <v>30</v>
      </c>
      <c r="D218" s="2"/>
      <c r="E218" s="23" t="s">
        <v>18</v>
      </c>
      <c r="F218" s="175"/>
      <c r="G218" s="23" t="s">
        <v>18</v>
      </c>
      <c r="H218" s="175"/>
      <c r="I218" s="33" t="s">
        <v>18</v>
      </c>
      <c r="J218" s="177"/>
      <c r="K218" s="33" t="s">
        <v>18</v>
      </c>
      <c r="L218" s="177"/>
    </row>
    <row r="219" spans="1:12" ht="20" customHeight="1" thickBot="1" x14ac:dyDescent="0.25">
      <c r="A219" s="155"/>
      <c r="B219" s="159"/>
      <c r="C219" s="84" t="s">
        <v>22</v>
      </c>
      <c r="D219" s="2"/>
      <c r="E219" s="93" t="str">
        <f>IF(E218="Beter","1.000",IF(E218="Vergelijkbaar","500",IF(E218="Zeer matig","0",IF(E218="Onacceptabel","KO"," "))))</f>
        <v xml:space="preserve"> </v>
      </c>
      <c r="F219" s="176"/>
      <c r="G219" s="93" t="str">
        <f>IF(G218="Beter","1.000",IF(G218="Vergelijkbaar","500",IF(G218="Zeer matig","0",IF(G218="Onacceptabel","KO"," "))))</f>
        <v xml:space="preserve"> </v>
      </c>
      <c r="H219" s="176"/>
      <c r="I219" s="93" t="str">
        <f>IF(I218="Beter","1.000",IF(I218="Vergelijkbaar","500",IF(I218="Zeer matig","0",IF(I218="Onacceptabel","KO"," "))))</f>
        <v xml:space="preserve"> </v>
      </c>
      <c r="J219" s="176"/>
      <c r="K219" s="93" t="str">
        <f>IF(K218="Beter","1.000",IF(K218="Vergelijkbaar","500",IF(K218="Zeer matig","0",IF(K218="Onacceptabel","KO"," "))))</f>
        <v xml:space="preserve"> </v>
      </c>
      <c r="L219" s="176"/>
    </row>
    <row r="220" spans="1:12" ht="22" customHeight="1" x14ac:dyDescent="0.2">
      <c r="A220" s="155"/>
      <c r="B220" s="157" t="str">
        <f>'Beoordelen proefopdrachten'!B7</f>
        <v>Recht</v>
      </c>
      <c r="C220" s="39" t="str">
        <f>C214</f>
        <v>Medewerker dienst ICT</v>
      </c>
      <c r="D220" s="7"/>
      <c r="E220" s="40" t="str">
        <f>'Medewerker dienst ICT'!E119</f>
        <v>SCORE:</v>
      </c>
      <c r="F220" s="175" t="s">
        <v>28</v>
      </c>
      <c r="G220" s="40" t="str">
        <f>'Medewerker dienst ICT'!G119</f>
        <v>SCORE:</v>
      </c>
      <c r="H220" s="175" t="s">
        <v>29</v>
      </c>
      <c r="I220" s="17" t="str">
        <f>'Medewerker dienst ICT'!I119</f>
        <v>SCORE:</v>
      </c>
      <c r="J220" s="177" t="s">
        <v>26</v>
      </c>
      <c r="K220" s="17" t="str">
        <f>'Medewerker dienst ICT'!K119</f>
        <v>SCORE:</v>
      </c>
      <c r="L220" s="177" t="s">
        <v>27</v>
      </c>
    </row>
    <row r="221" spans="1:12" ht="22" customHeight="1" thickBot="1" x14ac:dyDescent="0.25">
      <c r="A221" s="155"/>
      <c r="B221" s="158"/>
      <c r="C221" s="39" t="str">
        <f>C215</f>
        <v>Medewerker facilitair</v>
      </c>
      <c r="D221" s="7"/>
      <c r="E221" s="41" t="str">
        <f>'Medewerker facilitair'!E119</f>
        <v>SCORE:</v>
      </c>
      <c r="F221" s="175"/>
      <c r="G221" s="41" t="str">
        <f>'Medewerker facilitair'!G119</f>
        <v>SCORE:</v>
      </c>
      <c r="H221" s="175"/>
      <c r="I221" s="32" t="str">
        <f>'Medewerker facilitair'!I119</f>
        <v>SCORE:</v>
      </c>
      <c r="J221" s="177"/>
      <c r="K221" s="32" t="str">
        <f>'Medewerker facilitair'!K119</f>
        <v>SCORE:</v>
      </c>
      <c r="L221" s="177"/>
    </row>
    <row r="222" spans="1:12" ht="22" customHeight="1" x14ac:dyDescent="0.2">
      <c r="A222" s="155"/>
      <c r="B222" s="158"/>
      <c r="C222" s="39" t="str">
        <f>C216</f>
        <v>Medewerker financiële administratie</v>
      </c>
      <c r="D222" s="7"/>
      <c r="E222" s="40" t="str">
        <f>'Medewerker financiële admin.'!E119</f>
        <v>SCORE:</v>
      </c>
      <c r="F222" s="175"/>
      <c r="G222" s="40" t="str">
        <f>'Medewerker financiële admin.'!G119</f>
        <v>SCORE:</v>
      </c>
      <c r="H222" s="175"/>
      <c r="I222" s="17" t="str">
        <f>'Medewerker financiële admin.'!I119</f>
        <v>SCORE:</v>
      </c>
      <c r="J222" s="177"/>
      <c r="K222" s="17" t="str">
        <f>'Medewerker financiële admin.'!K119</f>
        <v>SCORE:</v>
      </c>
      <c r="L222" s="177"/>
    </row>
    <row r="223" spans="1:12" ht="22" customHeight="1" thickBot="1" x14ac:dyDescent="0.25">
      <c r="A223" s="155"/>
      <c r="B223" s="158"/>
      <c r="C223" s="39" t="str">
        <f>C217</f>
        <v>Medewerker reproafdeling</v>
      </c>
      <c r="D223" s="7"/>
      <c r="E223" s="41" t="str">
        <f>'Medewerker reproafdeling'!E119</f>
        <v>SCORE:</v>
      </c>
      <c r="F223" s="175"/>
      <c r="G223" s="41" t="str">
        <f>'Medewerker reproafdeling'!G119</f>
        <v>SCORE:</v>
      </c>
      <c r="H223" s="175"/>
      <c r="I223" s="32" t="str">
        <f>'Medewerker reproafdeling'!I119</f>
        <v>SCORE:</v>
      </c>
      <c r="J223" s="177"/>
      <c r="K223" s="32" t="str">
        <f>'Medewerker reproafdeling'!K119</f>
        <v>SCORE:</v>
      </c>
      <c r="L223" s="177"/>
    </row>
    <row r="224" spans="1:12" ht="20" customHeight="1" x14ac:dyDescent="0.2">
      <c r="A224" s="155"/>
      <c r="B224" s="158"/>
      <c r="C224" s="83" t="s">
        <v>30</v>
      </c>
      <c r="D224" s="2"/>
      <c r="E224" s="23" t="s">
        <v>18</v>
      </c>
      <c r="F224" s="175"/>
      <c r="G224" s="23" t="s">
        <v>18</v>
      </c>
      <c r="H224" s="175"/>
      <c r="I224" s="33" t="s">
        <v>18</v>
      </c>
      <c r="J224" s="177"/>
      <c r="K224" s="33" t="s">
        <v>18</v>
      </c>
      <c r="L224" s="177"/>
    </row>
    <row r="225" spans="1:12" ht="20" customHeight="1" thickBot="1" x14ac:dyDescent="0.25">
      <c r="A225" s="156"/>
      <c r="B225" s="159"/>
      <c r="C225" s="84" t="s">
        <v>22</v>
      </c>
      <c r="D225" s="2"/>
      <c r="E225" s="93" t="str">
        <f>IF(E224="Beter","1.000",IF(E224="Vergelijkbaar","500",IF(E224="Zeer matig","0",IF(E224="Onacceptabel","KO"," "))))</f>
        <v xml:space="preserve"> </v>
      </c>
      <c r="F225" s="34"/>
      <c r="G225" s="93" t="str">
        <f>IF(G224="Beter","1.000",IF(G224="Vergelijkbaar","500",IF(G224="Zeer matig","0",IF(G224="Onacceptabel","KO"," "))))</f>
        <v xml:space="preserve"> </v>
      </c>
      <c r="H225" s="34"/>
      <c r="I225" s="93" t="str">
        <f>IF(I224="Beter","1.000",IF(I224="Vergelijkbaar","500",IF(I224="Zeer matig","0",IF(I224="Onacceptabel","KO"," "))))</f>
        <v xml:space="preserve"> </v>
      </c>
      <c r="J225" s="34"/>
      <c r="K225" s="93" t="str">
        <f>IF(K224="Beter","1.000",IF(K224="Vergelijkbaar","500",IF(K224="Zeer matig","0",IF(K224="Onacceptabel","KO"," "))))</f>
        <v xml:space="preserve"> </v>
      </c>
      <c r="L225" s="34"/>
    </row>
    <row r="226" spans="1:12" ht="40" customHeight="1" x14ac:dyDescent="0.2">
      <c r="A226" s="9"/>
      <c r="B226" s="35"/>
      <c r="C226" s="92" t="s">
        <v>36</v>
      </c>
      <c r="D226" s="89"/>
      <c r="E226" s="151" t="e">
        <f>E189+G189+E195+G195+E201+G201+E207+G207+E213+G213+E219+G219+E225+G225+I189+K189+I195+K195+I201+K201+I207+K207+I213+K213+I219+K219+I225+K225</f>
        <v>#VALUE!</v>
      </c>
      <c r="F226" s="152"/>
      <c r="G226" s="152"/>
      <c r="H226" s="152"/>
      <c r="I226" s="152"/>
      <c r="J226" s="152"/>
      <c r="K226" s="152"/>
      <c r="L226" s="153"/>
    </row>
    <row r="228" spans="1:12" ht="35" customHeight="1" x14ac:dyDescent="0.2">
      <c r="A228" s="160" t="str">
        <f>'Medewerker dienst ICT'!B123</f>
        <v>Beoordeling Type 6: 
full color MFP minimaal 60 PPM</v>
      </c>
      <c r="B228" s="161"/>
      <c r="C228" s="161"/>
      <c r="D228" s="5"/>
      <c r="E228" s="148" t="s">
        <v>32</v>
      </c>
      <c r="F228" s="150"/>
      <c r="G228" s="148" t="s">
        <v>33</v>
      </c>
      <c r="H228" s="150"/>
      <c r="I228" s="148" t="s">
        <v>34</v>
      </c>
      <c r="J228" s="150"/>
      <c r="K228" s="148" t="s">
        <v>35</v>
      </c>
      <c r="L228" s="150"/>
    </row>
    <row r="229" spans="1:12" ht="22" customHeight="1" x14ac:dyDescent="0.2">
      <c r="A229" s="155" t="str">
        <f>'Beoordelen proefopdrachten'!A1</f>
        <v>Balken en teksten</v>
      </c>
      <c r="B229" s="157" t="str">
        <f>'Beoordelen proefopdrachten'!B1</f>
        <v>Grijswaarden</v>
      </c>
      <c r="C229" s="39" t="str">
        <f>C220</f>
        <v>Medewerker dienst ICT</v>
      </c>
      <c r="D229" s="7"/>
      <c r="E229" s="91" t="str">
        <f>'Medewerker dienst ICT'!E125</f>
        <v>SCORE:</v>
      </c>
      <c r="F229" s="175" t="s">
        <v>28</v>
      </c>
      <c r="G229" s="91" t="str">
        <f>'Medewerker dienst ICT'!G125</f>
        <v>SCORE:</v>
      </c>
      <c r="H229" s="175" t="s">
        <v>29</v>
      </c>
      <c r="I229" s="88" t="str">
        <f>'Medewerker dienst ICT'!I125</f>
        <v>SCORE:</v>
      </c>
      <c r="J229" s="177" t="s">
        <v>26</v>
      </c>
      <c r="K229" s="88" t="str">
        <f>'Medewerker dienst ICT'!K125</f>
        <v>SCORE:</v>
      </c>
      <c r="L229" s="177" t="s">
        <v>27</v>
      </c>
    </row>
    <row r="230" spans="1:12" ht="22" customHeight="1" thickBot="1" x14ac:dyDescent="0.25">
      <c r="A230" s="155"/>
      <c r="B230" s="158"/>
      <c r="C230" s="39" t="str">
        <f>C221</f>
        <v>Medewerker facilitair</v>
      </c>
      <c r="D230" s="7"/>
      <c r="E230" s="41" t="str">
        <f>'Medewerker facilitair'!E125</f>
        <v>SCORE:</v>
      </c>
      <c r="F230" s="175"/>
      <c r="G230" s="41" t="str">
        <f>'Medewerker facilitair'!G125</f>
        <v>SCORE:</v>
      </c>
      <c r="H230" s="175"/>
      <c r="I230" s="32" t="str">
        <f>'Medewerker facilitair'!I125</f>
        <v>SCORE:</v>
      </c>
      <c r="J230" s="177"/>
      <c r="K230" s="32" t="str">
        <f>'Medewerker facilitair'!K125</f>
        <v>SCORE:</v>
      </c>
      <c r="L230" s="177"/>
    </row>
    <row r="231" spans="1:12" ht="22" customHeight="1" x14ac:dyDescent="0.2">
      <c r="A231" s="155"/>
      <c r="B231" s="158"/>
      <c r="C231" s="39" t="str">
        <f>C222</f>
        <v>Medewerker financiële administratie</v>
      </c>
      <c r="D231" s="7"/>
      <c r="E231" s="40" t="str">
        <f>'Medewerker financiële admin.'!E125</f>
        <v>SCORE:</v>
      </c>
      <c r="F231" s="175"/>
      <c r="G231" s="40" t="str">
        <f>'Medewerker financiële admin.'!G125</f>
        <v>SCORE:</v>
      </c>
      <c r="H231" s="175"/>
      <c r="I231" s="17" t="str">
        <f>'Medewerker financiële admin.'!I125</f>
        <v>SCORE:</v>
      </c>
      <c r="J231" s="177"/>
      <c r="K231" s="17" t="str">
        <f>'Medewerker financiële admin.'!K125</f>
        <v>SCORE:</v>
      </c>
      <c r="L231" s="177"/>
    </row>
    <row r="232" spans="1:12" ht="22" customHeight="1" thickBot="1" x14ac:dyDescent="0.25">
      <c r="A232" s="155"/>
      <c r="B232" s="158"/>
      <c r="C232" s="39" t="str">
        <f>C223</f>
        <v>Medewerker reproafdeling</v>
      </c>
      <c r="D232" s="7"/>
      <c r="E232" s="41" t="str">
        <f>'Medewerker reproafdeling'!E125</f>
        <v>SCORE:</v>
      </c>
      <c r="F232" s="175"/>
      <c r="G232" s="41" t="str">
        <f>'Medewerker reproafdeling'!G125</f>
        <v>SCORE:</v>
      </c>
      <c r="H232" s="175"/>
      <c r="I232" s="32" t="str">
        <f>'Medewerker reproafdeling'!I125</f>
        <v>SCORE:</v>
      </c>
      <c r="J232" s="177"/>
      <c r="K232" s="32" t="str">
        <f>'Medewerker reproafdeling'!K125</f>
        <v>SCORE:</v>
      </c>
      <c r="L232" s="177"/>
    </row>
    <row r="233" spans="1:12" ht="20" customHeight="1" x14ac:dyDescent="0.2">
      <c r="A233" s="155"/>
      <c r="B233" s="158"/>
      <c r="C233" s="83" t="s">
        <v>30</v>
      </c>
      <c r="D233" s="2"/>
      <c r="E233" s="23" t="s">
        <v>18</v>
      </c>
      <c r="F233" s="175"/>
      <c r="G233" s="23" t="s">
        <v>18</v>
      </c>
      <c r="H233" s="175"/>
      <c r="I233" s="33" t="s">
        <v>18</v>
      </c>
      <c r="J233" s="177"/>
      <c r="K233" s="33" t="s">
        <v>18</v>
      </c>
      <c r="L233" s="177"/>
    </row>
    <row r="234" spans="1:12" ht="20" customHeight="1" thickBot="1" x14ac:dyDescent="0.25">
      <c r="A234" s="155"/>
      <c r="B234" s="159"/>
      <c r="C234" s="84" t="s">
        <v>22</v>
      </c>
      <c r="D234" s="2"/>
      <c r="E234" s="93" t="str">
        <f>IF(E233="Beter","1.000",IF(E233="Vergelijkbaar","500",IF(E233="Zeer matig","0",IF(E233="Onacceptabel","KO"," "))))</f>
        <v xml:space="preserve"> </v>
      </c>
      <c r="F234" s="176"/>
      <c r="G234" s="93" t="str">
        <f>IF(G233="Beter","1.000",IF(G233="Vergelijkbaar","500",IF(G233="Zeer matig","0",IF(G233="Onacceptabel","KO"," "))))</f>
        <v xml:space="preserve"> </v>
      </c>
      <c r="H234" s="176"/>
      <c r="I234" s="93" t="str">
        <f>IF(I233="Beter","1.000",IF(I233="Vergelijkbaar","500",IF(I233="Zeer matig","0",IF(I233="Onacceptabel","KO"," "))))</f>
        <v xml:space="preserve"> </v>
      </c>
      <c r="J234" s="176"/>
      <c r="K234" s="93" t="str">
        <f>IF(K233="Beter","1.000",IF(K233="Vergelijkbaar","500",IF(K233="Zeer matig","0",IF(K233="Onacceptabel","KO"," "))))</f>
        <v xml:space="preserve"> </v>
      </c>
      <c r="L234" s="176"/>
    </row>
    <row r="235" spans="1:12" ht="22" customHeight="1" x14ac:dyDescent="0.2">
      <c r="A235" s="155"/>
      <c r="B235" s="157" t="str">
        <f>'Beoordelen proefopdrachten'!B2</f>
        <v>Lichte tinten</v>
      </c>
      <c r="C235" s="39" t="str">
        <f>C229</f>
        <v>Medewerker dienst ICT</v>
      </c>
      <c r="D235" s="7"/>
      <c r="E235" s="40" t="str">
        <f>'Medewerker dienst ICT'!E128</f>
        <v>SCORE:</v>
      </c>
      <c r="F235" s="175" t="s">
        <v>28</v>
      </c>
      <c r="G235" s="40" t="str">
        <f>'Medewerker dienst ICT'!G128</f>
        <v>SCORE:</v>
      </c>
      <c r="H235" s="175" t="s">
        <v>29</v>
      </c>
      <c r="I235" s="17" t="str">
        <f>'Medewerker dienst ICT'!I128</f>
        <v>SCORE:</v>
      </c>
      <c r="J235" s="177" t="s">
        <v>26</v>
      </c>
      <c r="K235" s="17" t="str">
        <f>'Medewerker dienst ICT'!K128</f>
        <v>SCORE:</v>
      </c>
      <c r="L235" s="177" t="s">
        <v>27</v>
      </c>
    </row>
    <row r="236" spans="1:12" ht="22" customHeight="1" thickBot="1" x14ac:dyDescent="0.25">
      <c r="A236" s="155"/>
      <c r="B236" s="158"/>
      <c r="C236" s="39" t="str">
        <f>C230</f>
        <v>Medewerker facilitair</v>
      </c>
      <c r="D236" s="7"/>
      <c r="E236" s="41" t="str">
        <f>'Medewerker facilitair'!E128</f>
        <v>SCORE:</v>
      </c>
      <c r="F236" s="175"/>
      <c r="G236" s="41" t="str">
        <f>'Medewerker facilitair'!G128</f>
        <v>SCORE:</v>
      </c>
      <c r="H236" s="175"/>
      <c r="I236" s="32" t="str">
        <f>'Medewerker facilitair'!I128</f>
        <v>SCORE:</v>
      </c>
      <c r="J236" s="177"/>
      <c r="K236" s="32" t="str">
        <f>'Medewerker facilitair'!K128</f>
        <v>SCORE:</v>
      </c>
      <c r="L236" s="177"/>
    </row>
    <row r="237" spans="1:12" ht="22" customHeight="1" x14ac:dyDescent="0.2">
      <c r="A237" s="155"/>
      <c r="B237" s="158"/>
      <c r="C237" s="39" t="str">
        <f>C231</f>
        <v>Medewerker financiële administratie</v>
      </c>
      <c r="D237" s="7"/>
      <c r="E237" s="40" t="str">
        <f>'Medewerker financiële admin.'!E128</f>
        <v>SCORE:</v>
      </c>
      <c r="F237" s="175"/>
      <c r="G237" s="40" t="str">
        <f>'Medewerker financiële admin.'!G128</f>
        <v>SCORE:</v>
      </c>
      <c r="H237" s="175"/>
      <c r="I237" s="17" t="str">
        <f>'Medewerker financiële admin.'!I128</f>
        <v>SCORE:</v>
      </c>
      <c r="J237" s="177"/>
      <c r="K237" s="17" t="str">
        <f>'Medewerker financiële admin.'!K128</f>
        <v>SCORE:</v>
      </c>
      <c r="L237" s="177"/>
    </row>
    <row r="238" spans="1:12" ht="22" customHeight="1" thickBot="1" x14ac:dyDescent="0.25">
      <c r="A238" s="155"/>
      <c r="B238" s="158"/>
      <c r="C238" s="39" t="str">
        <f>C232</f>
        <v>Medewerker reproafdeling</v>
      </c>
      <c r="D238" s="7"/>
      <c r="E238" s="41" t="str">
        <f>'Medewerker reproafdeling'!E128</f>
        <v>SCORE:</v>
      </c>
      <c r="F238" s="175"/>
      <c r="G238" s="41" t="str">
        <f>'Medewerker reproafdeling'!G128</f>
        <v>SCORE:</v>
      </c>
      <c r="H238" s="175"/>
      <c r="I238" s="32" t="str">
        <f>'Medewerker reproafdeling'!I128</f>
        <v>SCORE:</v>
      </c>
      <c r="J238" s="177"/>
      <c r="K238" s="32" t="str">
        <f>'Medewerker reproafdeling'!K128</f>
        <v>SCORE:</v>
      </c>
      <c r="L238" s="177"/>
    </row>
    <row r="239" spans="1:12" ht="20" customHeight="1" x14ac:dyDescent="0.2">
      <c r="A239" s="155"/>
      <c r="B239" s="158"/>
      <c r="C239" s="83" t="s">
        <v>30</v>
      </c>
      <c r="D239" s="2"/>
      <c r="E239" s="23" t="s">
        <v>18</v>
      </c>
      <c r="F239" s="175"/>
      <c r="G239" s="23" t="s">
        <v>18</v>
      </c>
      <c r="H239" s="175"/>
      <c r="I239" s="33" t="s">
        <v>18</v>
      </c>
      <c r="J239" s="177"/>
      <c r="K239" s="33" t="s">
        <v>18</v>
      </c>
      <c r="L239" s="177"/>
    </row>
    <row r="240" spans="1:12" ht="20" customHeight="1" thickBot="1" x14ac:dyDescent="0.25">
      <c r="A240" s="155"/>
      <c r="B240" s="159"/>
      <c r="C240" s="84" t="s">
        <v>22</v>
      </c>
      <c r="D240" s="2"/>
      <c r="E240" s="93" t="str">
        <f>IF(E239="Beter","1.000",IF(E239="Vergelijkbaar","500",IF(E239="Zeer matig","0",IF(E239="Onacceptabel","KO"," "))))</f>
        <v xml:space="preserve"> </v>
      </c>
      <c r="F240" s="176"/>
      <c r="G240" s="93" t="str">
        <f>IF(G239="Beter","1.000",IF(G239="Vergelijkbaar","500",IF(G239="Zeer matig","0",IF(G239="Onacceptabel","KO"," "))))</f>
        <v xml:space="preserve"> </v>
      </c>
      <c r="H240" s="176"/>
      <c r="I240" s="93" t="str">
        <f>IF(I239="Beter","1.000",IF(I239="Vergelijkbaar","500",IF(I239="Zeer matig","0",IF(I239="Onacceptabel","KO"," "))))</f>
        <v xml:space="preserve"> </v>
      </c>
      <c r="J240" s="34"/>
      <c r="K240" s="93" t="str">
        <f>IF(K239="Beter","1.000",IF(K239="Vergelijkbaar","500",IF(K239="Zeer matig","0",IF(K239="Onacceptabel","KO"," "))))</f>
        <v xml:space="preserve"> </v>
      </c>
      <c r="L240" s="34"/>
    </row>
    <row r="241" spans="1:12" ht="22" customHeight="1" x14ac:dyDescent="0.2">
      <c r="A241" s="155"/>
      <c r="B241" s="157" t="str">
        <f>'Beoordelen proefopdrachten'!B3</f>
        <v>Felle tinten</v>
      </c>
      <c r="C241" s="39" t="str">
        <f>C235</f>
        <v>Medewerker dienst ICT</v>
      </c>
      <c r="D241" s="7"/>
      <c r="E241" s="40" t="str">
        <f>'Medewerker dienst ICT'!E131</f>
        <v>SCORE:</v>
      </c>
      <c r="F241" s="175" t="s">
        <v>28</v>
      </c>
      <c r="G241" s="40" t="str">
        <f>'Medewerker dienst ICT'!G131</f>
        <v>SCORE:</v>
      </c>
      <c r="H241" s="175" t="s">
        <v>29</v>
      </c>
      <c r="I241" s="17" t="str">
        <f>'Medewerker dienst ICT'!I131</f>
        <v>SCORE:</v>
      </c>
      <c r="J241" s="177" t="s">
        <v>26</v>
      </c>
      <c r="K241" s="17" t="str">
        <f>'Medewerker dienst ICT'!K131</f>
        <v>SCORE:</v>
      </c>
      <c r="L241" s="177" t="s">
        <v>27</v>
      </c>
    </row>
    <row r="242" spans="1:12" ht="22" customHeight="1" thickBot="1" x14ac:dyDescent="0.25">
      <c r="A242" s="155"/>
      <c r="B242" s="158"/>
      <c r="C242" s="39" t="str">
        <f>C236</f>
        <v>Medewerker facilitair</v>
      </c>
      <c r="D242" s="7"/>
      <c r="E242" s="41" t="str">
        <f>'Medewerker facilitair'!E131</f>
        <v>SCORE:</v>
      </c>
      <c r="F242" s="175"/>
      <c r="G242" s="41" t="str">
        <f>'Medewerker facilitair'!G131</f>
        <v>SCORE:</v>
      </c>
      <c r="H242" s="175"/>
      <c r="I242" s="32" t="str">
        <f>'Medewerker facilitair'!I131</f>
        <v>SCORE:</v>
      </c>
      <c r="J242" s="177"/>
      <c r="K242" s="32" t="str">
        <f>'Medewerker facilitair'!K131</f>
        <v>SCORE:</v>
      </c>
      <c r="L242" s="177"/>
    </row>
    <row r="243" spans="1:12" ht="22" customHeight="1" x14ac:dyDescent="0.2">
      <c r="A243" s="155"/>
      <c r="B243" s="158"/>
      <c r="C243" s="39" t="str">
        <f>C237</f>
        <v>Medewerker financiële administratie</v>
      </c>
      <c r="D243" s="7"/>
      <c r="E243" s="40" t="str">
        <f>'Medewerker financiële admin.'!E131</f>
        <v>SCORE:</v>
      </c>
      <c r="F243" s="175"/>
      <c r="G243" s="40" t="str">
        <f>'Medewerker financiële admin.'!G131</f>
        <v>SCORE:</v>
      </c>
      <c r="H243" s="175"/>
      <c r="I243" s="17" t="str">
        <f>'Medewerker financiële admin.'!I131</f>
        <v>SCORE:</v>
      </c>
      <c r="J243" s="177"/>
      <c r="K243" s="17" t="str">
        <f>'Medewerker financiële admin.'!K131</f>
        <v>SCORE:</v>
      </c>
      <c r="L243" s="177"/>
    </row>
    <row r="244" spans="1:12" ht="22" customHeight="1" thickBot="1" x14ac:dyDescent="0.25">
      <c r="A244" s="155"/>
      <c r="B244" s="158"/>
      <c r="C244" s="39" t="str">
        <f>C238</f>
        <v>Medewerker reproafdeling</v>
      </c>
      <c r="D244" s="7"/>
      <c r="E244" s="41" t="str">
        <f>'Medewerker reproafdeling'!E131</f>
        <v>SCORE:</v>
      </c>
      <c r="F244" s="175"/>
      <c r="G244" s="41" t="str">
        <f>'Medewerker reproafdeling'!G131</f>
        <v>SCORE:</v>
      </c>
      <c r="H244" s="175"/>
      <c r="I244" s="32" t="str">
        <f>'Medewerker reproafdeling'!I131</f>
        <v>SCORE:</v>
      </c>
      <c r="J244" s="177"/>
      <c r="K244" s="32" t="str">
        <f>'Medewerker reproafdeling'!K131</f>
        <v>SCORE:</v>
      </c>
      <c r="L244" s="177"/>
    </row>
    <row r="245" spans="1:12" ht="20" customHeight="1" x14ac:dyDescent="0.2">
      <c r="A245" s="155"/>
      <c r="B245" s="158"/>
      <c r="C245" s="83" t="s">
        <v>30</v>
      </c>
      <c r="D245" s="2"/>
      <c r="E245" s="23" t="s">
        <v>18</v>
      </c>
      <c r="F245" s="175"/>
      <c r="G245" s="23" t="s">
        <v>18</v>
      </c>
      <c r="H245" s="175"/>
      <c r="I245" s="33" t="s">
        <v>18</v>
      </c>
      <c r="J245" s="177"/>
      <c r="K245" s="33" t="s">
        <v>18</v>
      </c>
      <c r="L245" s="177"/>
    </row>
    <row r="246" spans="1:12" ht="20" customHeight="1" thickBot="1" x14ac:dyDescent="0.25">
      <c r="A246" s="155"/>
      <c r="B246" s="159"/>
      <c r="C246" s="84" t="s">
        <v>22</v>
      </c>
      <c r="D246" s="2"/>
      <c r="E246" s="93" t="str">
        <f>IF(E245="Beter","1.000",IF(E245="Vergelijkbaar","500",IF(E245="Zeer matig","0",IF(E245="Onacceptabel","KO"," "))))</f>
        <v xml:space="preserve"> </v>
      </c>
      <c r="F246" s="176"/>
      <c r="G246" s="93" t="str">
        <f>IF(G245="Beter","1.000",IF(G245="Vergelijkbaar","500",IF(G245="Zeer matig","0",IF(G245="Onacceptabel","KO"," "))))</f>
        <v xml:space="preserve"> </v>
      </c>
      <c r="H246" s="176"/>
      <c r="I246" s="93" t="str">
        <f>IF(I245="Beter","1.000",IF(I245="Vergelijkbaar","500",IF(I245="Zeer matig","0",IF(I245="Onacceptabel","KO"," "))))</f>
        <v xml:space="preserve"> </v>
      </c>
      <c r="J246" s="176"/>
      <c r="K246" s="93" t="str">
        <f>IF(K245="Beter","1.000",IF(K245="Vergelijkbaar","500",IF(K245="Zeer matig","0",IF(K245="Onacceptabel","KO"," "))))</f>
        <v xml:space="preserve"> </v>
      </c>
      <c r="L246" s="176"/>
    </row>
    <row r="247" spans="1:12" ht="22" customHeight="1" x14ac:dyDescent="0.2">
      <c r="A247" s="155"/>
      <c r="B247" s="157" t="str">
        <f>'Beoordelen proefopdrachten'!B4</f>
        <v>Teksten in kleur</v>
      </c>
      <c r="C247" s="39" t="str">
        <f>C241</f>
        <v>Medewerker dienst ICT</v>
      </c>
      <c r="D247" s="7"/>
      <c r="E247" s="40" t="str">
        <f>'Medewerker dienst ICT'!E134</f>
        <v>SCORE:</v>
      </c>
      <c r="F247" s="175" t="s">
        <v>28</v>
      </c>
      <c r="G247" s="40" t="str">
        <f>'Medewerker dienst ICT'!G134</f>
        <v>SCORE:</v>
      </c>
      <c r="H247" s="175" t="s">
        <v>29</v>
      </c>
      <c r="I247" s="17" t="str">
        <f>'Medewerker dienst ICT'!I134</f>
        <v>SCORE:</v>
      </c>
      <c r="J247" s="177" t="s">
        <v>26</v>
      </c>
      <c r="K247" s="17" t="str">
        <f>'Medewerker dienst ICT'!K134</f>
        <v>SCORE:</v>
      </c>
      <c r="L247" s="177" t="s">
        <v>27</v>
      </c>
    </row>
    <row r="248" spans="1:12" ht="22" customHeight="1" thickBot="1" x14ac:dyDescent="0.25">
      <c r="A248" s="155"/>
      <c r="B248" s="158"/>
      <c r="C248" s="39" t="str">
        <f>C242</f>
        <v>Medewerker facilitair</v>
      </c>
      <c r="D248" s="7"/>
      <c r="E248" s="41" t="str">
        <f>'Medewerker facilitair'!E134</f>
        <v>SCORE:</v>
      </c>
      <c r="F248" s="175"/>
      <c r="G248" s="41" t="str">
        <f>'Medewerker facilitair'!G134</f>
        <v>SCORE:</v>
      </c>
      <c r="H248" s="175"/>
      <c r="I248" s="32" t="str">
        <f>'Medewerker facilitair'!I134</f>
        <v>SCORE:</v>
      </c>
      <c r="J248" s="177"/>
      <c r="K248" s="32" t="str">
        <f>'Medewerker facilitair'!K134</f>
        <v>SCORE:</v>
      </c>
      <c r="L248" s="177"/>
    </row>
    <row r="249" spans="1:12" ht="22" customHeight="1" x14ac:dyDescent="0.2">
      <c r="A249" s="155"/>
      <c r="B249" s="158"/>
      <c r="C249" s="39" t="str">
        <f>C243</f>
        <v>Medewerker financiële administratie</v>
      </c>
      <c r="D249" s="7"/>
      <c r="E249" s="40" t="str">
        <f>'Medewerker financiële admin.'!E134</f>
        <v>SCORE:</v>
      </c>
      <c r="F249" s="175"/>
      <c r="G249" s="40" t="str">
        <f>'Medewerker financiële admin.'!G134</f>
        <v>SCORE:</v>
      </c>
      <c r="H249" s="175"/>
      <c r="I249" s="17" t="str">
        <f>'Medewerker financiële admin.'!I134</f>
        <v>SCORE:</v>
      </c>
      <c r="J249" s="177"/>
      <c r="K249" s="17" t="str">
        <f>'Medewerker financiële admin.'!K134</f>
        <v>SCORE:</v>
      </c>
      <c r="L249" s="177"/>
    </row>
    <row r="250" spans="1:12" ht="22" customHeight="1" thickBot="1" x14ac:dyDescent="0.25">
      <c r="A250" s="155"/>
      <c r="B250" s="158"/>
      <c r="C250" s="39" t="str">
        <f>C244</f>
        <v>Medewerker reproafdeling</v>
      </c>
      <c r="D250" s="7"/>
      <c r="E250" s="41" t="str">
        <f>'Medewerker reproafdeling'!E134</f>
        <v>SCORE:</v>
      </c>
      <c r="F250" s="175"/>
      <c r="G250" s="41" t="str">
        <f>'Medewerker reproafdeling'!G134</f>
        <v>SCORE:</v>
      </c>
      <c r="H250" s="175"/>
      <c r="I250" s="32" t="str">
        <f>'Medewerker reproafdeling'!I134</f>
        <v>SCORE:</v>
      </c>
      <c r="J250" s="177"/>
      <c r="K250" s="32" t="str">
        <f>'Medewerker reproafdeling'!K134</f>
        <v>SCORE:</v>
      </c>
      <c r="L250" s="177"/>
    </row>
    <row r="251" spans="1:12" ht="20" customHeight="1" x14ac:dyDescent="0.2">
      <c r="A251" s="155"/>
      <c r="B251" s="158"/>
      <c r="C251" s="83" t="s">
        <v>30</v>
      </c>
      <c r="D251" s="2"/>
      <c r="E251" s="23" t="s">
        <v>18</v>
      </c>
      <c r="F251" s="175"/>
      <c r="G251" s="23" t="s">
        <v>18</v>
      </c>
      <c r="H251" s="175"/>
      <c r="I251" s="33" t="s">
        <v>18</v>
      </c>
      <c r="J251" s="177"/>
      <c r="K251" s="33" t="s">
        <v>18</v>
      </c>
      <c r="L251" s="177"/>
    </row>
    <row r="252" spans="1:12" ht="20" customHeight="1" thickBot="1" x14ac:dyDescent="0.25">
      <c r="A252" s="156"/>
      <c r="B252" s="159"/>
      <c r="C252" s="84" t="s">
        <v>22</v>
      </c>
      <c r="D252" s="2"/>
      <c r="E252" s="93" t="str">
        <f>IF(E251="Beter","1.000",IF(E251="Vergelijkbaar","500",IF(E251="Zeer matig","0",IF(E251="Onacceptabel","KO"," "))))</f>
        <v xml:space="preserve"> </v>
      </c>
      <c r="F252" s="176"/>
      <c r="G252" s="93" t="str">
        <f>IF(G251="Beter","1.000",IF(G251="Vergelijkbaar","500",IF(G251="Zeer matig","0",IF(G251="Onacceptabel","KO"," "))))</f>
        <v xml:space="preserve"> </v>
      </c>
      <c r="H252" s="176"/>
      <c r="I252" s="93" t="str">
        <f>IF(I251="Beter","1.000",IF(I251="Vergelijkbaar","500",IF(I251="Zeer matig","0",IF(I251="Onacceptabel","KO"," "))))</f>
        <v xml:space="preserve"> </v>
      </c>
      <c r="J252" s="176"/>
      <c r="K252" s="93" t="str">
        <f>IF(K251="Beter","1.000",IF(K251="Vergelijkbaar","500",IF(K251="Zeer matig","0",IF(K251="Onacceptabel","KO"," "))))</f>
        <v xml:space="preserve"> </v>
      </c>
      <c r="L252" s="176"/>
    </row>
    <row r="253" spans="1:12" ht="22" customHeight="1" x14ac:dyDescent="0.2">
      <c r="A253" s="154" t="str">
        <f>'Beoordelen proefopdrachten'!A5</f>
        <v>Logo</v>
      </c>
      <c r="B253" s="157" t="str">
        <f>'Beoordelen proefopdrachten'!B5</f>
        <v>Kleur/contrast</v>
      </c>
      <c r="C253" s="39" t="str">
        <f>C247</f>
        <v>Medewerker dienst ICT</v>
      </c>
      <c r="D253" s="7"/>
      <c r="E253" s="40" t="str">
        <f>'Medewerker dienst ICT'!E137</f>
        <v>SCORE:</v>
      </c>
      <c r="F253" s="175" t="s">
        <v>28</v>
      </c>
      <c r="G253" s="40" t="str">
        <f>'Medewerker dienst ICT'!G137</f>
        <v>SCORE:</v>
      </c>
      <c r="H253" s="175" t="s">
        <v>29</v>
      </c>
      <c r="I253" s="17" t="str">
        <f>'Medewerker dienst ICT'!I137</f>
        <v>SCORE:</v>
      </c>
      <c r="J253" s="177" t="s">
        <v>26</v>
      </c>
      <c r="K253" s="17" t="str">
        <f>'Medewerker dienst ICT'!K137</f>
        <v>SCORE:</v>
      </c>
      <c r="L253" s="177" t="s">
        <v>27</v>
      </c>
    </row>
    <row r="254" spans="1:12" ht="22" customHeight="1" thickBot="1" x14ac:dyDescent="0.25">
      <c r="A254" s="155"/>
      <c r="B254" s="158"/>
      <c r="C254" s="39" t="str">
        <f>C248</f>
        <v>Medewerker facilitair</v>
      </c>
      <c r="D254" s="7"/>
      <c r="E254" s="41" t="str">
        <f>'Medewerker facilitair'!E137</f>
        <v>SCORE:</v>
      </c>
      <c r="F254" s="175"/>
      <c r="G254" s="41" t="str">
        <f>'Medewerker facilitair'!G137</f>
        <v>SCORE:</v>
      </c>
      <c r="H254" s="175"/>
      <c r="I254" s="32" t="str">
        <f>'Medewerker facilitair'!I137</f>
        <v>SCORE:</v>
      </c>
      <c r="J254" s="177"/>
      <c r="K254" s="32" t="str">
        <f>'Medewerker facilitair'!K137</f>
        <v>SCORE:</v>
      </c>
      <c r="L254" s="177"/>
    </row>
    <row r="255" spans="1:12" ht="22" customHeight="1" x14ac:dyDescent="0.2">
      <c r="A255" s="155"/>
      <c r="B255" s="158"/>
      <c r="C255" s="39" t="str">
        <f>C249</f>
        <v>Medewerker financiële administratie</v>
      </c>
      <c r="D255" s="7"/>
      <c r="E255" s="40" t="str">
        <f>'Medewerker financiële admin.'!E137</f>
        <v>SCORE:</v>
      </c>
      <c r="F255" s="175"/>
      <c r="G255" s="40" t="str">
        <f>'Medewerker financiële admin.'!G137</f>
        <v>SCORE:</v>
      </c>
      <c r="H255" s="175"/>
      <c r="I255" s="17" t="str">
        <f>'Medewerker financiële admin.'!I137</f>
        <v>SCORE:</v>
      </c>
      <c r="J255" s="177"/>
      <c r="K255" s="17" t="str">
        <f>'Medewerker financiële admin.'!K137</f>
        <v>SCORE:</v>
      </c>
      <c r="L255" s="177"/>
    </row>
    <row r="256" spans="1:12" ht="22" customHeight="1" thickBot="1" x14ac:dyDescent="0.25">
      <c r="A256" s="155"/>
      <c r="B256" s="158"/>
      <c r="C256" s="39" t="str">
        <f>C250</f>
        <v>Medewerker reproafdeling</v>
      </c>
      <c r="D256" s="7"/>
      <c r="E256" s="41" t="str">
        <f>'Medewerker reproafdeling'!E137</f>
        <v>SCORE:</v>
      </c>
      <c r="F256" s="175"/>
      <c r="G256" s="41" t="str">
        <f>'Medewerker reproafdeling'!G137</f>
        <v>SCORE:</v>
      </c>
      <c r="H256" s="175"/>
      <c r="I256" s="32" t="str">
        <f>'Medewerker reproafdeling'!I137</f>
        <v>SCORE:</v>
      </c>
      <c r="J256" s="177"/>
      <c r="K256" s="32" t="str">
        <f>'Medewerker reproafdeling'!K137</f>
        <v>SCORE:</v>
      </c>
      <c r="L256" s="177"/>
    </row>
    <row r="257" spans="1:12" ht="20" customHeight="1" x14ac:dyDescent="0.2">
      <c r="A257" s="155"/>
      <c r="B257" s="158"/>
      <c r="C257" s="83" t="s">
        <v>30</v>
      </c>
      <c r="D257" s="2"/>
      <c r="E257" s="23" t="s">
        <v>18</v>
      </c>
      <c r="F257" s="175"/>
      <c r="G257" s="23" t="s">
        <v>18</v>
      </c>
      <c r="H257" s="175"/>
      <c r="I257" s="33" t="s">
        <v>18</v>
      </c>
      <c r="J257" s="177"/>
      <c r="K257" s="33" t="s">
        <v>18</v>
      </c>
      <c r="L257" s="177"/>
    </row>
    <row r="258" spans="1:12" ht="20" customHeight="1" thickBot="1" x14ac:dyDescent="0.25">
      <c r="A258" s="156"/>
      <c r="B258" s="159"/>
      <c r="C258" s="84" t="s">
        <v>22</v>
      </c>
      <c r="D258" s="2"/>
      <c r="E258" s="93" t="str">
        <f>IF(E257="Beter","1.000",IF(E257="Vergelijkbaar","500",IF(E257="Zeer matig","0",IF(E257="Onacceptabel","KO"," "))))</f>
        <v xml:space="preserve"> </v>
      </c>
      <c r="F258" s="176"/>
      <c r="G258" s="93" t="str">
        <f>IF(G257="Beter","1.000",IF(G257="Vergelijkbaar","500",IF(G257="Zeer matig","0",IF(G257="Onacceptabel","KO"," "))))</f>
        <v xml:space="preserve"> </v>
      </c>
      <c r="H258" s="176"/>
      <c r="I258" s="93" t="str">
        <f>IF(I257="Beter","1.000",IF(I257="Vergelijkbaar","500",IF(I257="Zeer matig","0",IF(I257="Onacceptabel","KO"," "))))</f>
        <v xml:space="preserve"> </v>
      </c>
      <c r="J258" s="176"/>
      <c r="K258" s="93" t="str">
        <f>IF(K257="Beter","1.000",IF(K257="Vergelijkbaar","500",IF(K257="Zeer matig","0",IF(K257="Onacceptabel","KO"," "))))</f>
        <v xml:space="preserve"> </v>
      </c>
      <c r="L258" s="176"/>
    </row>
    <row r="259" spans="1:12" ht="22" customHeight="1" x14ac:dyDescent="0.2">
      <c r="A259" s="154" t="str">
        <f>'Beoordelen proefopdrachten'!A6</f>
        <v>Algemeen</v>
      </c>
      <c r="B259" s="157" t="str">
        <f>'Beoordelen proefopdrachten'!B6</f>
        <v>Strepen</v>
      </c>
      <c r="C259" s="39" t="str">
        <f>C253</f>
        <v>Medewerker dienst ICT</v>
      </c>
      <c r="D259" s="7"/>
      <c r="E259" s="40" t="str">
        <f>'Medewerker dienst ICT'!E140</f>
        <v>SCORE:</v>
      </c>
      <c r="F259" s="175" t="s">
        <v>28</v>
      </c>
      <c r="G259" s="40" t="str">
        <f>'Medewerker dienst ICT'!G140</f>
        <v>SCORE:</v>
      </c>
      <c r="H259" s="175" t="s">
        <v>29</v>
      </c>
      <c r="I259" s="17" t="str">
        <f>'Medewerker dienst ICT'!I140</f>
        <v>SCORE:</v>
      </c>
      <c r="J259" s="177" t="s">
        <v>26</v>
      </c>
      <c r="K259" s="17" t="str">
        <f>'Medewerker dienst ICT'!K140</f>
        <v>SCORE:</v>
      </c>
      <c r="L259" s="177" t="s">
        <v>27</v>
      </c>
    </row>
    <row r="260" spans="1:12" ht="22" customHeight="1" thickBot="1" x14ac:dyDescent="0.25">
      <c r="A260" s="155"/>
      <c r="B260" s="158"/>
      <c r="C260" s="39" t="str">
        <f>C254</f>
        <v>Medewerker facilitair</v>
      </c>
      <c r="D260" s="7"/>
      <c r="E260" s="41" t="str">
        <f>'Medewerker facilitair'!E140</f>
        <v>SCORE:</v>
      </c>
      <c r="F260" s="175"/>
      <c r="G260" s="41" t="str">
        <f>'Medewerker facilitair'!G140</f>
        <v>SCORE:</v>
      </c>
      <c r="H260" s="175"/>
      <c r="I260" s="32" t="str">
        <f>'Medewerker facilitair'!I140</f>
        <v>SCORE:</v>
      </c>
      <c r="J260" s="177"/>
      <c r="K260" s="32" t="str">
        <f>'Medewerker facilitair'!K140</f>
        <v>SCORE:</v>
      </c>
      <c r="L260" s="177"/>
    </row>
    <row r="261" spans="1:12" ht="22" customHeight="1" x14ac:dyDescent="0.2">
      <c r="A261" s="155"/>
      <c r="B261" s="158"/>
      <c r="C261" s="39" t="str">
        <f>C255</f>
        <v>Medewerker financiële administratie</v>
      </c>
      <c r="D261" s="7"/>
      <c r="E261" s="40" t="str">
        <f>'Medewerker financiële admin.'!E140</f>
        <v>SCORE:</v>
      </c>
      <c r="F261" s="175"/>
      <c r="G261" s="40" t="str">
        <f>'Medewerker financiële admin.'!G140</f>
        <v>SCORE:</v>
      </c>
      <c r="H261" s="175"/>
      <c r="I261" s="17" t="str">
        <f>'Medewerker financiële admin.'!I140</f>
        <v>SCORE:</v>
      </c>
      <c r="J261" s="177"/>
      <c r="K261" s="17" t="str">
        <f>'Medewerker financiële admin.'!K140</f>
        <v>SCORE:</v>
      </c>
      <c r="L261" s="177"/>
    </row>
    <row r="262" spans="1:12" ht="22" customHeight="1" thickBot="1" x14ac:dyDescent="0.25">
      <c r="A262" s="155"/>
      <c r="B262" s="158"/>
      <c r="C262" s="39" t="str">
        <f>C256</f>
        <v>Medewerker reproafdeling</v>
      </c>
      <c r="D262" s="7"/>
      <c r="E262" s="41" t="str">
        <f>'Medewerker reproafdeling'!E140</f>
        <v>SCORE:</v>
      </c>
      <c r="F262" s="175"/>
      <c r="G262" s="41" t="str">
        <f>'Medewerker reproafdeling'!G140</f>
        <v>SCORE:</v>
      </c>
      <c r="H262" s="175"/>
      <c r="I262" s="32" t="str">
        <f>'Medewerker reproafdeling'!I140</f>
        <v>SCORE:</v>
      </c>
      <c r="J262" s="177"/>
      <c r="K262" s="32" t="str">
        <f>'Medewerker reproafdeling'!K140</f>
        <v>SCORE:</v>
      </c>
      <c r="L262" s="177"/>
    </row>
    <row r="263" spans="1:12" ht="20" customHeight="1" x14ac:dyDescent="0.2">
      <c r="A263" s="155"/>
      <c r="B263" s="158"/>
      <c r="C263" s="83" t="s">
        <v>30</v>
      </c>
      <c r="D263" s="2"/>
      <c r="E263" s="23" t="s">
        <v>18</v>
      </c>
      <c r="F263" s="175"/>
      <c r="G263" s="23" t="s">
        <v>18</v>
      </c>
      <c r="H263" s="175"/>
      <c r="I263" s="33" t="s">
        <v>18</v>
      </c>
      <c r="J263" s="177"/>
      <c r="K263" s="33" t="s">
        <v>18</v>
      </c>
      <c r="L263" s="177"/>
    </row>
    <row r="264" spans="1:12" ht="20" customHeight="1" thickBot="1" x14ac:dyDescent="0.25">
      <c r="A264" s="155"/>
      <c r="B264" s="159"/>
      <c r="C264" s="84" t="s">
        <v>22</v>
      </c>
      <c r="D264" s="2"/>
      <c r="E264" s="93" t="str">
        <f>IF(E263="Beter","1.000",IF(E263="Vergelijkbaar","500",IF(E263="Zeer matig","0",IF(E263="Onacceptabel","KO"," "))))</f>
        <v xml:space="preserve"> </v>
      </c>
      <c r="F264" s="176"/>
      <c r="G264" s="93" t="str">
        <f>IF(G263="Beter","1.000",IF(G263="Vergelijkbaar","500",IF(G263="Zeer matig","0",IF(G263="Onacceptabel","KO"," "))))</f>
        <v xml:space="preserve"> </v>
      </c>
      <c r="H264" s="176"/>
      <c r="I264" s="93" t="str">
        <f>IF(I263="Beter","1.000",IF(I263="Vergelijkbaar","500",IF(I263="Zeer matig","0",IF(I263="Onacceptabel","KO"," "))))</f>
        <v xml:space="preserve"> </v>
      </c>
      <c r="J264" s="176"/>
      <c r="K264" s="93" t="str">
        <f>IF(K263="Beter","1.000",IF(K263="Vergelijkbaar","500",IF(K263="Zeer matig","0",IF(K263="Onacceptabel","KO"," "))))</f>
        <v xml:space="preserve"> </v>
      </c>
      <c r="L264" s="176"/>
    </row>
    <row r="265" spans="1:12" ht="22" customHeight="1" x14ac:dyDescent="0.2">
      <c r="A265" s="155"/>
      <c r="B265" s="157" t="str">
        <f>'Beoordelen proefopdrachten'!B7</f>
        <v>Recht</v>
      </c>
      <c r="C265" s="39" t="str">
        <f>C259</f>
        <v>Medewerker dienst ICT</v>
      </c>
      <c r="D265" s="7"/>
      <c r="E265" s="40" t="str">
        <f>'Medewerker dienst ICT'!E143</f>
        <v>SCORE:</v>
      </c>
      <c r="F265" s="175" t="s">
        <v>28</v>
      </c>
      <c r="G265" s="40" t="str">
        <f>'Medewerker dienst ICT'!G143</f>
        <v>SCORE:</v>
      </c>
      <c r="H265" s="175" t="s">
        <v>29</v>
      </c>
      <c r="I265" s="17" t="str">
        <f>'Medewerker dienst ICT'!I143</f>
        <v>SCORE:</v>
      </c>
      <c r="J265" s="177" t="s">
        <v>26</v>
      </c>
      <c r="K265" s="17" t="str">
        <f>'Medewerker dienst ICT'!K143</f>
        <v>SCORE:</v>
      </c>
      <c r="L265" s="177" t="s">
        <v>27</v>
      </c>
    </row>
    <row r="266" spans="1:12" ht="22" customHeight="1" thickBot="1" x14ac:dyDescent="0.25">
      <c r="A266" s="155"/>
      <c r="B266" s="158"/>
      <c r="C266" s="39" t="str">
        <f>C260</f>
        <v>Medewerker facilitair</v>
      </c>
      <c r="D266" s="7"/>
      <c r="E266" s="41" t="str">
        <f>'Medewerker facilitair'!E143</f>
        <v>SCORE:</v>
      </c>
      <c r="F266" s="175"/>
      <c r="G266" s="41" t="str">
        <f>'Medewerker facilitair'!G143</f>
        <v>SCORE:</v>
      </c>
      <c r="H266" s="175"/>
      <c r="I266" s="32" t="str">
        <f>'Medewerker facilitair'!I143</f>
        <v>SCORE:</v>
      </c>
      <c r="J266" s="177"/>
      <c r="K266" s="32" t="str">
        <f>'Medewerker facilitair'!K143</f>
        <v>SCORE:</v>
      </c>
      <c r="L266" s="177"/>
    </row>
    <row r="267" spans="1:12" ht="22" customHeight="1" x14ac:dyDescent="0.2">
      <c r="A267" s="155"/>
      <c r="B267" s="158"/>
      <c r="C267" s="39" t="str">
        <f>C261</f>
        <v>Medewerker financiële administratie</v>
      </c>
      <c r="D267" s="7"/>
      <c r="E267" s="40" t="str">
        <f>'Medewerker financiële admin.'!E143</f>
        <v>SCORE:</v>
      </c>
      <c r="F267" s="175"/>
      <c r="G267" s="40" t="str">
        <f>'Medewerker financiële admin.'!G143</f>
        <v>SCORE:</v>
      </c>
      <c r="H267" s="175"/>
      <c r="I267" s="17" t="str">
        <f>'Medewerker financiële admin.'!I143</f>
        <v>SCORE:</v>
      </c>
      <c r="J267" s="177"/>
      <c r="K267" s="17" t="str">
        <f>'Medewerker financiële admin.'!K143</f>
        <v>SCORE:</v>
      </c>
      <c r="L267" s="177"/>
    </row>
    <row r="268" spans="1:12" ht="22" customHeight="1" thickBot="1" x14ac:dyDescent="0.25">
      <c r="A268" s="155"/>
      <c r="B268" s="158"/>
      <c r="C268" s="39" t="str">
        <f>C262</f>
        <v>Medewerker reproafdeling</v>
      </c>
      <c r="D268" s="7"/>
      <c r="E268" s="41" t="str">
        <f>'Medewerker reproafdeling'!E143</f>
        <v>SCORE:</v>
      </c>
      <c r="F268" s="175"/>
      <c r="G268" s="41" t="str">
        <f>'Medewerker reproafdeling'!G143</f>
        <v>SCORE:</v>
      </c>
      <c r="H268" s="175"/>
      <c r="I268" s="32" t="str">
        <f>'Medewerker reproafdeling'!I143</f>
        <v>SCORE:</v>
      </c>
      <c r="J268" s="177"/>
      <c r="K268" s="32" t="str">
        <f>'Medewerker reproafdeling'!K143</f>
        <v>SCORE:</v>
      </c>
      <c r="L268" s="177"/>
    </row>
    <row r="269" spans="1:12" ht="20" customHeight="1" x14ac:dyDescent="0.2">
      <c r="A269" s="155"/>
      <c r="B269" s="158"/>
      <c r="C269" s="83" t="s">
        <v>30</v>
      </c>
      <c r="D269" s="2"/>
      <c r="E269" s="23" t="s">
        <v>18</v>
      </c>
      <c r="F269" s="175"/>
      <c r="G269" s="23" t="s">
        <v>18</v>
      </c>
      <c r="H269" s="175"/>
      <c r="I269" s="33" t="s">
        <v>18</v>
      </c>
      <c r="J269" s="177"/>
      <c r="K269" s="33" t="s">
        <v>18</v>
      </c>
      <c r="L269" s="177"/>
    </row>
    <row r="270" spans="1:12" ht="20" customHeight="1" thickBot="1" x14ac:dyDescent="0.25">
      <c r="A270" s="156"/>
      <c r="B270" s="159"/>
      <c r="C270" s="84" t="s">
        <v>22</v>
      </c>
      <c r="D270" s="2"/>
      <c r="E270" s="93" t="str">
        <f>IF(E269="Beter","1.000",IF(E269="Vergelijkbaar","500",IF(E269="Zeer matig","0",IF(E269="Onacceptabel","KO"," "))))</f>
        <v xml:space="preserve"> </v>
      </c>
      <c r="F270" s="34"/>
      <c r="G270" s="93" t="str">
        <f>IF(G269="Beter","1.000",IF(G269="Vergelijkbaar","500",IF(G269="Zeer matig","0",IF(G269="Onacceptabel","KO"," "))))</f>
        <v xml:space="preserve"> </v>
      </c>
      <c r="H270" s="34"/>
      <c r="I270" s="93" t="str">
        <f>IF(I269="Beter","1.000",IF(I269="Vergelijkbaar","500",IF(I269="Zeer matig","0",IF(I269="Onacceptabel","KO"," "))))</f>
        <v xml:space="preserve"> </v>
      </c>
      <c r="J270" s="34"/>
      <c r="K270" s="93" t="str">
        <f>IF(K269="Beter","1.000",IF(K269="Vergelijkbaar","500",IF(K269="Zeer matig","0",IF(K269="Onacceptabel","KO"," "))))</f>
        <v xml:space="preserve"> </v>
      </c>
      <c r="L270" s="34"/>
    </row>
    <row r="271" spans="1:12" ht="40" customHeight="1" x14ac:dyDescent="0.2">
      <c r="A271" s="9"/>
      <c r="B271" s="35"/>
      <c r="C271" s="92" t="s">
        <v>36</v>
      </c>
      <c r="D271" s="89"/>
      <c r="E271" s="151" t="e">
        <f>E234+G234+E240+G240+E246+G246+E252+G252+E258+G258+E264+G264+E270+G270+I234+K234+I240+K240+I246+K246+I252+K252+I258+K258+I264+K264+I270+K270</f>
        <v>#VALUE!</v>
      </c>
      <c r="F271" s="152"/>
      <c r="G271" s="152"/>
      <c r="H271" s="152"/>
      <c r="I271" s="152"/>
      <c r="J271" s="152"/>
      <c r="K271" s="152"/>
      <c r="L271" s="153"/>
    </row>
  </sheetData>
  <sheetProtection algorithmName="SHA-512" hashValue="7puUrHx/sJgaJqo02ifXbISUYkSX0hjhgGRtk8hXMhHdwOTOw7q4IfpToMd+1Q5TKtuXwEdPZMA97LGKFbTdPQ==" saltValue="IYdkJX6aeae9JWrXErItLw==" spinCount="100000" sheet="1" objects="1" scenarios="1"/>
  <mergeCells count="242">
    <mergeCell ref="A3:C3"/>
    <mergeCell ref="B10:B15"/>
    <mergeCell ref="B22:B27"/>
    <mergeCell ref="A4:A27"/>
    <mergeCell ref="B28:B33"/>
    <mergeCell ref="A28:A33"/>
    <mergeCell ref="B34:B39"/>
    <mergeCell ref="B40:B45"/>
    <mergeCell ref="A34:A45"/>
    <mergeCell ref="B16:B21"/>
    <mergeCell ref="F79:F83"/>
    <mergeCell ref="H79:H83"/>
    <mergeCell ref="E93:F93"/>
    <mergeCell ref="G93:H93"/>
    <mergeCell ref="E48:F48"/>
    <mergeCell ref="G48:H48"/>
    <mergeCell ref="F34:F38"/>
    <mergeCell ref="F40:F44"/>
    <mergeCell ref="A93:C93"/>
    <mergeCell ref="F49:F53"/>
    <mergeCell ref="H49:H53"/>
    <mergeCell ref="B67:B72"/>
    <mergeCell ref="B73:B78"/>
    <mergeCell ref="A73:A78"/>
    <mergeCell ref="B124:B129"/>
    <mergeCell ref="B130:B135"/>
    <mergeCell ref="H55:H59"/>
    <mergeCell ref="A48:C48"/>
    <mergeCell ref="A94:A117"/>
    <mergeCell ref="L112:L116"/>
    <mergeCell ref="F112:F116"/>
    <mergeCell ref="H112:H116"/>
    <mergeCell ref="L118:L122"/>
    <mergeCell ref="F118:F122"/>
    <mergeCell ref="H118:H122"/>
    <mergeCell ref="J124:J128"/>
    <mergeCell ref="L124:L128"/>
    <mergeCell ref="J100:J104"/>
    <mergeCell ref="L100:L104"/>
    <mergeCell ref="F100:F104"/>
    <mergeCell ref="H100:H104"/>
    <mergeCell ref="J106:J110"/>
    <mergeCell ref="L106:L110"/>
    <mergeCell ref="F106:F110"/>
    <mergeCell ref="H106:H110"/>
    <mergeCell ref="J112:J116"/>
    <mergeCell ref="F55:F59"/>
    <mergeCell ref="B61:B66"/>
    <mergeCell ref="F10:F14"/>
    <mergeCell ref="F16:F20"/>
    <mergeCell ref="F22:F26"/>
    <mergeCell ref="F28:F32"/>
    <mergeCell ref="E46:L46"/>
    <mergeCell ref="G4:L9"/>
    <mergeCell ref="I55:L60"/>
    <mergeCell ref="I61:L66"/>
    <mergeCell ref="F4:F8"/>
    <mergeCell ref="B4:B9"/>
    <mergeCell ref="H130:H134"/>
    <mergeCell ref="E3:F3"/>
    <mergeCell ref="J118:J122"/>
    <mergeCell ref="F73:F77"/>
    <mergeCell ref="H73:H77"/>
    <mergeCell ref="F85:F89"/>
    <mergeCell ref="H85:H89"/>
    <mergeCell ref="J94:J98"/>
    <mergeCell ref="L94:L98"/>
    <mergeCell ref="F94:F98"/>
    <mergeCell ref="H94:H98"/>
    <mergeCell ref="F61:F65"/>
    <mergeCell ref="H61:H65"/>
    <mergeCell ref="F67:F71"/>
    <mergeCell ref="H67:H71"/>
    <mergeCell ref="I67:L72"/>
    <mergeCell ref="I73:L78"/>
    <mergeCell ref="E91:L91"/>
    <mergeCell ref="E136:L136"/>
    <mergeCell ref="A124:A135"/>
    <mergeCell ref="I93:J93"/>
    <mergeCell ref="K93:L93"/>
    <mergeCell ref="E1:L1"/>
    <mergeCell ref="A1:C1"/>
    <mergeCell ref="A49:A72"/>
    <mergeCell ref="B79:B84"/>
    <mergeCell ref="B85:B90"/>
    <mergeCell ref="A79:A90"/>
    <mergeCell ref="B94:B99"/>
    <mergeCell ref="B100:B105"/>
    <mergeCell ref="B106:B111"/>
    <mergeCell ref="B112:B117"/>
    <mergeCell ref="B118:B123"/>
    <mergeCell ref="A118:A123"/>
    <mergeCell ref="B49:B54"/>
    <mergeCell ref="B55:B60"/>
    <mergeCell ref="F124:F128"/>
    <mergeCell ref="H124:H128"/>
    <mergeCell ref="J130:J134"/>
    <mergeCell ref="L130:L134"/>
    <mergeCell ref="F130:F134"/>
    <mergeCell ref="A138:C138"/>
    <mergeCell ref="E138:F138"/>
    <mergeCell ref="G138:H138"/>
    <mergeCell ref="I138:J138"/>
    <mergeCell ref="K138:L138"/>
    <mergeCell ref="A139:A162"/>
    <mergeCell ref="B139:B144"/>
    <mergeCell ref="F139:F143"/>
    <mergeCell ref="H139:H143"/>
    <mergeCell ref="J139:J143"/>
    <mergeCell ref="L139:L143"/>
    <mergeCell ref="B145:B150"/>
    <mergeCell ref="F145:F149"/>
    <mergeCell ref="H145:H149"/>
    <mergeCell ref="J145:J149"/>
    <mergeCell ref="L145:L149"/>
    <mergeCell ref="B151:B156"/>
    <mergeCell ref="F151:F155"/>
    <mergeCell ref="H151:H155"/>
    <mergeCell ref="J151:J155"/>
    <mergeCell ref="L151:L155"/>
    <mergeCell ref="B157:B162"/>
    <mergeCell ref="F157:F161"/>
    <mergeCell ref="H157:H161"/>
    <mergeCell ref="J157:J161"/>
    <mergeCell ref="L157:L161"/>
    <mergeCell ref="A163:A168"/>
    <mergeCell ref="B163:B168"/>
    <mergeCell ref="F163:F167"/>
    <mergeCell ref="H163:H167"/>
    <mergeCell ref="J163:J167"/>
    <mergeCell ref="L163:L167"/>
    <mergeCell ref="A169:A180"/>
    <mergeCell ref="B169:B174"/>
    <mergeCell ref="F169:F173"/>
    <mergeCell ref="H169:H173"/>
    <mergeCell ref="J169:J173"/>
    <mergeCell ref="L169:L173"/>
    <mergeCell ref="B175:B180"/>
    <mergeCell ref="F175:F179"/>
    <mergeCell ref="H175:H179"/>
    <mergeCell ref="J175:J179"/>
    <mergeCell ref="L175:L179"/>
    <mergeCell ref="E181:L181"/>
    <mergeCell ref="A183:C183"/>
    <mergeCell ref="E183:F183"/>
    <mergeCell ref="G183:H183"/>
    <mergeCell ref="I183:J183"/>
    <mergeCell ref="K183:L183"/>
    <mergeCell ref="A184:A207"/>
    <mergeCell ref="B184:B189"/>
    <mergeCell ref="F184:F188"/>
    <mergeCell ref="H184:H188"/>
    <mergeCell ref="J184:J188"/>
    <mergeCell ref="L184:L188"/>
    <mergeCell ref="B190:B195"/>
    <mergeCell ref="F190:F194"/>
    <mergeCell ref="H190:H194"/>
    <mergeCell ref="J190:J194"/>
    <mergeCell ref="L190:L194"/>
    <mergeCell ref="B196:B201"/>
    <mergeCell ref="F196:F200"/>
    <mergeCell ref="H196:H200"/>
    <mergeCell ref="J196:J200"/>
    <mergeCell ref="L196:L200"/>
    <mergeCell ref="B202:B207"/>
    <mergeCell ref="F202:F206"/>
    <mergeCell ref="H202:H206"/>
    <mergeCell ref="J202:J206"/>
    <mergeCell ref="L202:L206"/>
    <mergeCell ref="A208:A213"/>
    <mergeCell ref="B208:B213"/>
    <mergeCell ref="F208:F212"/>
    <mergeCell ref="H208:H212"/>
    <mergeCell ref="J208:J212"/>
    <mergeCell ref="L208:L212"/>
    <mergeCell ref="A214:A225"/>
    <mergeCell ref="B214:B219"/>
    <mergeCell ref="F214:F218"/>
    <mergeCell ref="H214:H218"/>
    <mergeCell ref="J214:J218"/>
    <mergeCell ref="L214:L218"/>
    <mergeCell ref="B220:B225"/>
    <mergeCell ref="F220:F224"/>
    <mergeCell ref="H220:H224"/>
    <mergeCell ref="J220:J224"/>
    <mergeCell ref="L220:L224"/>
    <mergeCell ref="E226:L226"/>
    <mergeCell ref="A228:C228"/>
    <mergeCell ref="E228:F228"/>
    <mergeCell ref="G228:H228"/>
    <mergeCell ref="I228:J228"/>
    <mergeCell ref="K228:L228"/>
    <mergeCell ref="A229:A252"/>
    <mergeCell ref="B229:B234"/>
    <mergeCell ref="F229:F233"/>
    <mergeCell ref="H229:H233"/>
    <mergeCell ref="J229:J233"/>
    <mergeCell ref="L229:L233"/>
    <mergeCell ref="B235:B240"/>
    <mergeCell ref="F235:F239"/>
    <mergeCell ref="H235:H239"/>
    <mergeCell ref="J235:J239"/>
    <mergeCell ref="L235:L239"/>
    <mergeCell ref="B241:B246"/>
    <mergeCell ref="F241:F245"/>
    <mergeCell ref="H241:H245"/>
    <mergeCell ref="J241:J245"/>
    <mergeCell ref="L241:L245"/>
    <mergeCell ref="B247:B252"/>
    <mergeCell ref="F247:F251"/>
    <mergeCell ref="H247:H251"/>
    <mergeCell ref="J247:J251"/>
    <mergeCell ref="L247:L251"/>
    <mergeCell ref="A253:A258"/>
    <mergeCell ref="B253:B258"/>
    <mergeCell ref="F253:F257"/>
    <mergeCell ref="H253:H257"/>
    <mergeCell ref="J253:J257"/>
    <mergeCell ref="L253:L257"/>
    <mergeCell ref="E271:L271"/>
    <mergeCell ref="A259:A270"/>
    <mergeCell ref="B259:B264"/>
    <mergeCell ref="F259:F263"/>
    <mergeCell ref="H259:H263"/>
    <mergeCell ref="J259:J263"/>
    <mergeCell ref="L259:L263"/>
    <mergeCell ref="B265:B270"/>
    <mergeCell ref="F265:F269"/>
    <mergeCell ref="H265:H269"/>
    <mergeCell ref="J265:J269"/>
    <mergeCell ref="L265:L269"/>
    <mergeCell ref="I79:L84"/>
    <mergeCell ref="I85:L90"/>
    <mergeCell ref="G3:L3"/>
    <mergeCell ref="G10:L15"/>
    <mergeCell ref="G16:L21"/>
    <mergeCell ref="G22:L27"/>
    <mergeCell ref="G28:L33"/>
    <mergeCell ref="G34:L39"/>
    <mergeCell ref="G40:L45"/>
    <mergeCell ref="I49:L54"/>
    <mergeCell ref="I48:L48"/>
  </mergeCells>
  <phoneticPr fontId="20" type="noConversion"/>
  <conditionalFormatting sqref="E4:E7 G4 M60 M55 H94 H55 H49 H61 H67 H73 H79 H85 J99 H100 H106 L105:L106 H112 L111:L112 H118 L117:L118 H124 L123:L124 H130 L135 L129:L130 L99:L100 I95:I98 I140:I143 I185:I188 I230:I233">
    <cfRule type="containsText" dxfId="237" priority="2956" operator="containsText" text="onvoldoende">
      <formula>NOT(ISERROR(SEARCH("onvoldoende",E4)))</formula>
    </cfRule>
  </conditionalFormatting>
  <conditionalFormatting sqref="G124:G127">
    <cfRule type="containsText" dxfId="236" priority="965" operator="containsText" text="onvoldoende">
      <formula>NOT(ISERROR(SEARCH("onvoldoende",G124)))</formula>
    </cfRule>
  </conditionalFormatting>
  <conditionalFormatting sqref="E130:E133">
    <cfRule type="containsText" dxfId="235" priority="969" operator="containsText" text="onvoldoende">
      <formula>NOT(ISERROR(SEARCH("onvoldoende",E130)))</formula>
    </cfRule>
  </conditionalFormatting>
  <conditionalFormatting sqref="G55:G58">
    <cfRule type="containsText" dxfId="234" priority="1050" operator="containsText" text="onvoldoende">
      <formula>NOT(ISERROR(SEARCH("onvoldoende",G55)))</formula>
    </cfRule>
  </conditionalFormatting>
  <conditionalFormatting sqref="E55:E58">
    <cfRule type="containsText" dxfId="233" priority="1051" operator="containsText" text="onvoldoende">
      <formula>NOT(ISERROR(SEARCH("onvoldoende",E55)))</formula>
    </cfRule>
  </conditionalFormatting>
  <conditionalFormatting sqref="I61">
    <cfRule type="containsText" dxfId="232" priority="1049" operator="containsText" text="onvoldoende">
      <formula>NOT(ISERROR(SEARCH("onvoldoende",I61)))</formula>
    </cfRule>
  </conditionalFormatting>
  <conditionalFormatting sqref="I73">
    <cfRule type="containsText" dxfId="231" priority="1047" operator="containsText" text="onvoldoende">
      <formula>NOT(ISERROR(SEARCH("onvoldoende",I73)))</formula>
    </cfRule>
  </conditionalFormatting>
  <conditionalFormatting sqref="I67">
    <cfRule type="containsText" dxfId="230" priority="1048" operator="containsText" text="onvoldoende">
      <formula>NOT(ISERROR(SEARCH("onvoldoende",I67)))</formula>
    </cfRule>
  </conditionalFormatting>
  <conditionalFormatting sqref="I79">
    <cfRule type="containsText" dxfId="229" priority="1046" operator="containsText" text="onvoldoende">
      <formula>NOT(ISERROR(SEARCH("onvoldoende",I79)))</formula>
    </cfRule>
  </conditionalFormatting>
  <conditionalFormatting sqref="I85">
    <cfRule type="containsText" dxfId="228" priority="1045" operator="containsText" text="onvoldoende">
      <formula>NOT(ISERROR(SEARCH("onvoldoende",I85)))</formula>
    </cfRule>
  </conditionalFormatting>
  <conditionalFormatting sqref="E61:E64">
    <cfRule type="containsText" dxfId="227" priority="1039" operator="containsText" text="onvoldoende">
      <formula>NOT(ISERROR(SEARCH("onvoldoende",E61)))</formula>
    </cfRule>
  </conditionalFormatting>
  <conditionalFormatting sqref="E67:E70">
    <cfRule type="containsText" dxfId="226" priority="1038" operator="containsText" text="onvoldoende">
      <formula>NOT(ISERROR(SEARCH("onvoldoende",E67)))</formula>
    </cfRule>
  </conditionalFormatting>
  <conditionalFormatting sqref="E73:E76">
    <cfRule type="containsText" dxfId="225" priority="1037" operator="containsText" text="onvoldoende">
      <formula>NOT(ISERROR(SEARCH("onvoldoende",E73)))</formula>
    </cfRule>
  </conditionalFormatting>
  <conditionalFormatting sqref="E85:E88">
    <cfRule type="containsText" dxfId="224" priority="1035" operator="containsText" text="onvoldoende">
      <formula>NOT(ISERROR(SEARCH("onvoldoende",E85)))</formula>
    </cfRule>
  </conditionalFormatting>
  <conditionalFormatting sqref="E79:E82">
    <cfRule type="containsText" dxfId="223" priority="1036" operator="containsText" text="onvoldoende">
      <formula>NOT(ISERROR(SEARCH("onvoldoende",E79)))</formula>
    </cfRule>
  </conditionalFormatting>
  <conditionalFormatting sqref="G61:G64">
    <cfRule type="containsText" dxfId="222" priority="1034" operator="containsText" text="onvoldoende">
      <formula>NOT(ISERROR(SEARCH("onvoldoende",G61)))</formula>
    </cfRule>
  </conditionalFormatting>
  <conditionalFormatting sqref="G67:G70">
    <cfRule type="containsText" dxfId="221" priority="1033" operator="containsText" text="onvoldoende">
      <formula>NOT(ISERROR(SEARCH("onvoldoende",G67)))</formula>
    </cfRule>
  </conditionalFormatting>
  <conditionalFormatting sqref="G73:G76">
    <cfRule type="containsText" dxfId="220" priority="1032" operator="containsText" text="onvoldoende">
      <formula>NOT(ISERROR(SEARCH("onvoldoende",G73)))</formula>
    </cfRule>
  </conditionalFormatting>
  <conditionalFormatting sqref="I94:J94 E94:E97 K98 G94:G97">
    <cfRule type="containsText" dxfId="219" priority="1029" operator="containsText" text="onvoldoende">
      <formula>NOT(ISERROR(SEARCH("onvoldoende",E94)))</formula>
    </cfRule>
  </conditionalFormatting>
  <conditionalFormatting sqref="I116 K116">
    <cfRule type="containsText" dxfId="218" priority="1026" operator="containsText" text="onvoldoende">
      <formula>NOT(ISERROR(SEARCH("onvoldoende",I116)))</formula>
    </cfRule>
  </conditionalFormatting>
  <conditionalFormatting sqref="G79:G82">
    <cfRule type="containsText" dxfId="217" priority="1031" operator="containsText" text="onvoldoende">
      <formula>NOT(ISERROR(SEARCH("onvoldoende",G79)))</formula>
    </cfRule>
  </conditionalFormatting>
  <conditionalFormatting sqref="I134 K134">
    <cfRule type="containsText" dxfId="216" priority="1023" operator="containsText" text="onvoldoende">
      <formula>NOT(ISERROR(SEARCH("onvoldoende",I134)))</formula>
    </cfRule>
  </conditionalFormatting>
  <conditionalFormatting sqref="G85:G88">
    <cfRule type="containsText" dxfId="215" priority="1030" operator="containsText" text="onvoldoende">
      <formula>NOT(ISERROR(SEARCH("onvoldoende",G85)))</formula>
    </cfRule>
  </conditionalFormatting>
  <conditionalFormatting sqref="J106 J111">
    <cfRule type="containsText" dxfId="214" priority="1017" operator="containsText" text="onvoldoende">
      <formula>NOT(ISERROR(SEARCH("onvoldoende",J106)))</formula>
    </cfRule>
  </conditionalFormatting>
  <conditionalFormatting sqref="I104 K104">
    <cfRule type="containsText" dxfId="213" priority="1028" operator="containsText" text="onvoldoende">
      <formula>NOT(ISERROR(SEARCH("onvoldoende",I104)))</formula>
    </cfRule>
  </conditionalFormatting>
  <conditionalFormatting sqref="I110 K110">
    <cfRule type="containsText" dxfId="212" priority="1027" operator="containsText" text="onvoldoende">
      <formula>NOT(ISERROR(SEARCH("onvoldoende",I110)))</formula>
    </cfRule>
  </conditionalFormatting>
  <conditionalFormatting sqref="I122 K122">
    <cfRule type="containsText" dxfId="211" priority="1025" operator="containsText" text="onvoldoende">
      <formula>NOT(ISERROR(SEARCH("onvoldoende",I122)))</formula>
    </cfRule>
  </conditionalFormatting>
  <conditionalFormatting sqref="I128 K128">
    <cfRule type="containsText" dxfId="210" priority="1024" operator="containsText" text="onvoldoende">
      <formula>NOT(ISERROR(SEARCH("onvoldoende",I128)))</formula>
    </cfRule>
  </conditionalFormatting>
  <conditionalFormatting sqref="F112">
    <cfRule type="containsText" dxfId="209" priority="1014" operator="containsText" text="onvoldoende">
      <formula>NOT(ISERROR(SEARCH("onvoldoende",F112)))</formula>
    </cfRule>
  </conditionalFormatting>
  <conditionalFormatting sqref="F94">
    <cfRule type="containsText" dxfId="208" priority="1021" operator="containsText" text="onvoldoende">
      <formula>NOT(ISERROR(SEARCH("onvoldoende",F94)))</formula>
    </cfRule>
  </conditionalFormatting>
  <conditionalFormatting sqref="J100 J105">
    <cfRule type="containsText" dxfId="207" priority="1019" operator="containsText" text="onvoldoende">
      <formula>NOT(ISERROR(SEARCH("onvoldoende",J100)))</formula>
    </cfRule>
  </conditionalFormatting>
  <conditionalFormatting sqref="F100">
    <cfRule type="containsText" dxfId="206" priority="1018" operator="containsText" text="onvoldoende">
      <formula>NOT(ISERROR(SEARCH("onvoldoende",F100)))</formula>
    </cfRule>
  </conditionalFormatting>
  <conditionalFormatting sqref="F106">
    <cfRule type="containsText" dxfId="205" priority="1016" operator="containsText" text="onvoldoende">
      <formula>NOT(ISERROR(SEARCH("onvoldoende",F106)))</formula>
    </cfRule>
  </conditionalFormatting>
  <conditionalFormatting sqref="J112 J117">
    <cfRule type="containsText" dxfId="204" priority="1015" operator="containsText" text="onvoldoende">
      <formula>NOT(ISERROR(SEARCH("onvoldoende",J112)))</formula>
    </cfRule>
  </conditionalFormatting>
  <conditionalFormatting sqref="J124 J129">
    <cfRule type="containsText" dxfId="203" priority="1011" operator="containsText" text="onvoldoende">
      <formula>NOT(ISERROR(SEARCH("onvoldoende",J124)))</formula>
    </cfRule>
  </conditionalFormatting>
  <conditionalFormatting sqref="J118 J123">
    <cfRule type="containsText" dxfId="202" priority="1013" operator="containsText" text="onvoldoende">
      <formula>NOT(ISERROR(SEARCH("onvoldoende",J118)))</formula>
    </cfRule>
  </conditionalFormatting>
  <conditionalFormatting sqref="F118">
    <cfRule type="containsText" dxfId="201" priority="1012" operator="containsText" text="onvoldoende">
      <formula>NOT(ISERROR(SEARCH("onvoldoende",F118)))</formula>
    </cfRule>
  </conditionalFormatting>
  <conditionalFormatting sqref="F130">
    <cfRule type="containsText" dxfId="200" priority="1008" operator="containsText" text="onvoldoende">
      <formula>NOT(ISERROR(SEARCH("onvoldoende",F130)))</formula>
    </cfRule>
  </conditionalFormatting>
  <conditionalFormatting sqref="F124">
    <cfRule type="containsText" dxfId="199" priority="1010" operator="containsText" text="onvoldoende">
      <formula>NOT(ISERROR(SEARCH("onvoldoende",F124)))</formula>
    </cfRule>
  </conditionalFormatting>
  <conditionalFormatting sqref="J130 J135">
    <cfRule type="containsText" dxfId="198" priority="1009" operator="containsText" text="onvoldoende">
      <formula>NOT(ISERROR(SEARCH("onvoldoende",J130)))</formula>
    </cfRule>
  </conditionalFormatting>
  <conditionalFormatting sqref="K94:K97">
    <cfRule type="containsText" dxfId="197" priority="989" operator="containsText" text="onvoldoende">
      <formula>NOT(ISERROR(SEARCH("onvoldoende",K94)))</formula>
    </cfRule>
  </conditionalFormatting>
  <conditionalFormatting sqref="I100:I101 I103">
    <cfRule type="containsText" dxfId="196" priority="988" operator="containsText" text="onvoldoende">
      <formula>NOT(ISERROR(SEARCH("onvoldoende",I100)))</formula>
    </cfRule>
  </conditionalFormatting>
  <conditionalFormatting sqref="I102">
    <cfRule type="containsText" dxfId="195" priority="987" operator="containsText" text="onvoldoende">
      <formula>NOT(ISERROR(SEARCH("onvoldoende",I102)))</formula>
    </cfRule>
  </conditionalFormatting>
  <conditionalFormatting sqref="K100:K103">
    <cfRule type="containsText" dxfId="194" priority="986" operator="containsText" text="onvoldoende">
      <formula>NOT(ISERROR(SEARCH("onvoldoende",K100)))</formula>
    </cfRule>
  </conditionalFormatting>
  <conditionalFormatting sqref="E100:E103">
    <cfRule type="containsText" dxfId="193" priority="985" operator="containsText" text="onvoldoende">
      <formula>NOT(ISERROR(SEARCH("onvoldoende",E100)))</formula>
    </cfRule>
  </conditionalFormatting>
  <conditionalFormatting sqref="G100:G103">
    <cfRule type="containsText" dxfId="192" priority="984" operator="containsText" text="onvoldoende">
      <formula>NOT(ISERROR(SEARCH("onvoldoende",G100)))</formula>
    </cfRule>
  </conditionalFormatting>
  <conditionalFormatting sqref="I106:I109">
    <cfRule type="containsText" dxfId="191" priority="983" operator="containsText" text="onvoldoende">
      <formula>NOT(ISERROR(SEARCH("onvoldoende",I106)))</formula>
    </cfRule>
  </conditionalFormatting>
  <conditionalFormatting sqref="I112:I115">
    <cfRule type="containsText" dxfId="190" priority="982" operator="containsText" text="onvoldoende">
      <formula>NOT(ISERROR(SEARCH("onvoldoende",I112)))</formula>
    </cfRule>
  </conditionalFormatting>
  <conditionalFormatting sqref="I118:I121">
    <cfRule type="containsText" dxfId="189" priority="981" operator="containsText" text="onvoldoende">
      <formula>NOT(ISERROR(SEARCH("onvoldoende",I118)))</formula>
    </cfRule>
  </conditionalFormatting>
  <conditionalFormatting sqref="I124:I127">
    <cfRule type="containsText" dxfId="188" priority="980" operator="containsText" text="onvoldoende">
      <formula>NOT(ISERROR(SEARCH("onvoldoende",I124)))</formula>
    </cfRule>
  </conditionalFormatting>
  <conditionalFormatting sqref="I130:I133">
    <cfRule type="containsText" dxfId="187" priority="979" operator="containsText" text="onvoldoende">
      <formula>NOT(ISERROR(SEARCH("onvoldoende",I130)))</formula>
    </cfRule>
  </conditionalFormatting>
  <conditionalFormatting sqref="K106:K109">
    <cfRule type="containsText" dxfId="186" priority="978" operator="containsText" text="onvoldoende">
      <formula>NOT(ISERROR(SEARCH("onvoldoende",K106)))</formula>
    </cfRule>
  </conditionalFormatting>
  <conditionalFormatting sqref="K112:K115">
    <cfRule type="containsText" dxfId="185" priority="977" operator="containsText" text="onvoldoende">
      <formula>NOT(ISERROR(SEARCH("onvoldoende",K112)))</formula>
    </cfRule>
  </conditionalFormatting>
  <conditionalFormatting sqref="K118:K121">
    <cfRule type="containsText" dxfId="184" priority="976" operator="containsText" text="onvoldoende">
      <formula>NOT(ISERROR(SEARCH("onvoldoende",K118)))</formula>
    </cfRule>
  </conditionalFormatting>
  <conditionalFormatting sqref="K124:K127">
    <cfRule type="containsText" dxfId="183" priority="975" operator="containsText" text="onvoldoende">
      <formula>NOT(ISERROR(SEARCH("onvoldoende",K124)))</formula>
    </cfRule>
  </conditionalFormatting>
  <conditionalFormatting sqref="K130:K133">
    <cfRule type="containsText" dxfId="182" priority="974" operator="containsText" text="onvoldoende">
      <formula>NOT(ISERROR(SEARCH("onvoldoende",K130)))</formula>
    </cfRule>
  </conditionalFormatting>
  <conditionalFormatting sqref="E106:E109">
    <cfRule type="containsText" dxfId="181" priority="973" operator="containsText" text="onvoldoende">
      <formula>NOT(ISERROR(SEARCH("onvoldoende",E106)))</formula>
    </cfRule>
  </conditionalFormatting>
  <conditionalFormatting sqref="E112:E115">
    <cfRule type="containsText" dxfId="180" priority="972" operator="containsText" text="onvoldoende">
      <formula>NOT(ISERROR(SEARCH("onvoldoende",E112)))</formula>
    </cfRule>
  </conditionalFormatting>
  <conditionalFormatting sqref="E118:E121">
    <cfRule type="containsText" dxfId="179" priority="971" operator="containsText" text="onvoldoende">
      <formula>NOT(ISERROR(SEARCH("onvoldoende",E118)))</formula>
    </cfRule>
  </conditionalFormatting>
  <conditionalFormatting sqref="E124:E127">
    <cfRule type="containsText" dxfId="178" priority="970" operator="containsText" text="onvoldoende">
      <formula>NOT(ISERROR(SEARCH("onvoldoende",E124)))</formula>
    </cfRule>
  </conditionalFormatting>
  <conditionalFormatting sqref="F61">
    <cfRule type="containsText" dxfId="177" priority="1082" operator="containsText" text="onvoldoende">
      <formula>NOT(ISERROR(SEARCH("onvoldoende",F61)))</formula>
    </cfRule>
  </conditionalFormatting>
  <conditionalFormatting sqref="F67">
    <cfRule type="containsText" dxfId="176" priority="1080" operator="containsText" text="onvoldoende">
      <formula>NOT(ISERROR(SEARCH("onvoldoende",F67)))</formula>
    </cfRule>
  </conditionalFormatting>
  <conditionalFormatting sqref="F73">
    <cfRule type="containsText" dxfId="175" priority="1078" operator="containsText" text="onvoldoende">
      <formula>NOT(ISERROR(SEARCH("onvoldoende",F73)))</formula>
    </cfRule>
  </conditionalFormatting>
  <conditionalFormatting sqref="F79">
    <cfRule type="containsText" dxfId="174" priority="1076" operator="containsText" text="onvoldoende">
      <formula>NOT(ISERROR(SEARCH("onvoldoende",F79)))</formula>
    </cfRule>
  </conditionalFormatting>
  <conditionalFormatting sqref="F85">
    <cfRule type="containsText" dxfId="173" priority="1074" operator="containsText" text="onvoldoende">
      <formula>NOT(ISERROR(SEARCH("onvoldoende",F85)))</formula>
    </cfRule>
  </conditionalFormatting>
  <conditionalFormatting sqref="I55">
    <cfRule type="containsText" dxfId="172" priority="1054" operator="containsText" text="onvoldoende">
      <formula>NOT(ISERROR(SEARCH("onvoldoende",I55)))</formula>
    </cfRule>
  </conditionalFormatting>
  <conditionalFormatting sqref="F4">
    <cfRule type="containsText" dxfId="171" priority="1155" operator="containsText" text="onvoldoende">
      <formula>NOT(ISERROR(SEARCH("onvoldoende",F4)))</formula>
    </cfRule>
  </conditionalFormatting>
  <conditionalFormatting sqref="F10">
    <cfRule type="containsText" dxfId="170" priority="1152" operator="containsText" text="onvoldoende">
      <formula>NOT(ISERROR(SEARCH("onvoldoende",F10)))</formula>
    </cfRule>
  </conditionalFormatting>
  <conditionalFormatting sqref="F16">
    <cfRule type="containsText" dxfId="169" priority="1150" operator="containsText" text="onvoldoende">
      <formula>NOT(ISERROR(SEARCH("onvoldoende",F16)))</formula>
    </cfRule>
  </conditionalFormatting>
  <conditionalFormatting sqref="F22">
    <cfRule type="containsText" dxfId="168" priority="1148" operator="containsText" text="onvoldoende">
      <formula>NOT(ISERROR(SEARCH("onvoldoende",F22)))</formula>
    </cfRule>
  </conditionalFormatting>
  <conditionalFormatting sqref="F28">
    <cfRule type="containsText" dxfId="167" priority="1146" operator="containsText" text="onvoldoende">
      <formula>NOT(ISERROR(SEARCH("onvoldoende",F28)))</formula>
    </cfRule>
  </conditionalFormatting>
  <conditionalFormatting sqref="F34">
    <cfRule type="containsText" dxfId="166" priority="1144" operator="containsText" text="onvoldoende">
      <formula>NOT(ISERROR(SEARCH("onvoldoende",F34)))</formula>
    </cfRule>
  </conditionalFormatting>
  <conditionalFormatting sqref="F40">
    <cfRule type="containsText" dxfId="165" priority="1142" operator="containsText" text="onvoldoende">
      <formula>NOT(ISERROR(SEARCH("onvoldoende",F40)))</formula>
    </cfRule>
  </conditionalFormatting>
  <conditionalFormatting sqref="E10:E13">
    <cfRule type="containsText" dxfId="164" priority="1117" operator="containsText" text="onvoldoende">
      <formula>NOT(ISERROR(SEARCH("onvoldoende",E10)))</formula>
    </cfRule>
  </conditionalFormatting>
  <conditionalFormatting sqref="G10">
    <cfRule type="containsText" dxfId="163" priority="1116" operator="containsText" text="onvoldoende">
      <formula>NOT(ISERROR(SEARCH("onvoldoende",G10)))</formula>
    </cfRule>
  </conditionalFormatting>
  <conditionalFormatting sqref="E16:E19">
    <cfRule type="containsText" dxfId="162" priority="1105" operator="containsText" text="onvoldoende">
      <formula>NOT(ISERROR(SEARCH("onvoldoende",E16)))</formula>
    </cfRule>
  </conditionalFormatting>
  <conditionalFormatting sqref="E22:E25">
    <cfRule type="containsText" dxfId="161" priority="1104" operator="containsText" text="onvoldoende">
      <formula>NOT(ISERROR(SEARCH("onvoldoende",E22)))</formula>
    </cfRule>
  </conditionalFormatting>
  <conditionalFormatting sqref="E28:E31">
    <cfRule type="containsText" dxfId="160" priority="1103" operator="containsText" text="onvoldoende">
      <formula>NOT(ISERROR(SEARCH("onvoldoende",E28)))</formula>
    </cfRule>
  </conditionalFormatting>
  <conditionalFormatting sqref="E34:E37">
    <cfRule type="containsText" dxfId="159" priority="1102" operator="containsText" text="onvoldoende">
      <formula>NOT(ISERROR(SEARCH("onvoldoende",E34)))</formula>
    </cfRule>
  </conditionalFormatting>
  <conditionalFormatting sqref="E40:E43">
    <cfRule type="containsText" dxfId="158" priority="1101" operator="containsText" text="onvoldoende">
      <formula>NOT(ISERROR(SEARCH("onvoldoende",E40)))</formula>
    </cfRule>
  </conditionalFormatting>
  <conditionalFormatting sqref="G16">
    <cfRule type="containsText" dxfId="157" priority="1100" operator="containsText" text="onvoldoende">
      <formula>NOT(ISERROR(SEARCH("onvoldoende",G16)))</formula>
    </cfRule>
  </conditionalFormatting>
  <conditionalFormatting sqref="G22">
    <cfRule type="containsText" dxfId="156" priority="1099" operator="containsText" text="onvoldoende">
      <formula>NOT(ISERROR(SEARCH("onvoldoende",G22)))</formula>
    </cfRule>
  </conditionalFormatting>
  <conditionalFormatting sqref="G28">
    <cfRule type="containsText" dxfId="155" priority="1098" operator="containsText" text="onvoldoende">
      <formula>NOT(ISERROR(SEARCH("onvoldoende",G28)))</formula>
    </cfRule>
  </conditionalFormatting>
  <conditionalFormatting sqref="G34">
    <cfRule type="containsText" dxfId="154" priority="1097" operator="containsText" text="onvoldoende">
      <formula>NOT(ISERROR(SEARCH("onvoldoende",G34)))</formula>
    </cfRule>
  </conditionalFormatting>
  <conditionalFormatting sqref="G40">
    <cfRule type="containsText" dxfId="153" priority="1096" operator="containsText" text="onvoldoende">
      <formula>NOT(ISERROR(SEARCH("onvoldoende",G40)))</formula>
    </cfRule>
  </conditionalFormatting>
  <conditionalFormatting sqref="I49 E49:E52 G49:G52">
    <cfRule type="containsText" dxfId="152" priority="1095" operator="containsText" text="onvoldoende">
      <formula>NOT(ISERROR(SEARCH("onvoldoende",E49)))</formula>
    </cfRule>
  </conditionalFormatting>
  <conditionalFormatting sqref="F49">
    <cfRule type="containsText" dxfId="151" priority="1087" operator="containsText" text="onvoldoende">
      <formula>NOT(ISERROR(SEARCH("onvoldoende",F49)))</formula>
    </cfRule>
  </conditionalFormatting>
  <conditionalFormatting sqref="F55">
    <cfRule type="containsText" dxfId="150" priority="1084" operator="containsText" text="onvoldoende">
      <formula>NOT(ISERROR(SEARCH("onvoldoende",F55)))</formula>
    </cfRule>
  </conditionalFormatting>
  <conditionalFormatting sqref="G106:G109">
    <cfRule type="containsText" dxfId="149" priority="968" operator="containsText" text="onvoldoende">
      <formula>NOT(ISERROR(SEARCH("onvoldoende",G106)))</formula>
    </cfRule>
  </conditionalFormatting>
  <conditionalFormatting sqref="G112:G115">
    <cfRule type="containsText" dxfId="148" priority="967" operator="containsText" text="onvoldoende">
      <formula>NOT(ISERROR(SEARCH("onvoldoende",G112)))</formula>
    </cfRule>
  </conditionalFormatting>
  <conditionalFormatting sqref="G118:G121">
    <cfRule type="containsText" dxfId="147" priority="966" operator="containsText" text="onvoldoende">
      <formula>NOT(ISERROR(SEARCH("onvoldoende",G118)))</formula>
    </cfRule>
  </conditionalFormatting>
  <conditionalFormatting sqref="G130:G133">
    <cfRule type="containsText" dxfId="146" priority="964" operator="containsText" text="onvoldoende">
      <formula>NOT(ISERROR(SEARCH("onvoldoende",G130)))</formula>
    </cfRule>
  </conditionalFormatting>
  <conditionalFormatting sqref="L94">
    <cfRule type="containsText" dxfId="145" priority="146" operator="containsText" text="onvoldoende">
      <formula>NOT(ISERROR(SEARCH("onvoldoende",L94)))</formula>
    </cfRule>
  </conditionalFormatting>
  <conditionalFormatting sqref="H139 J144 H145 H151 L150:L151 H157 L156:L157 H163 L162:L163 H169 L168:L169 H175 L180 L174:L175 L144:L145">
    <cfRule type="containsText" dxfId="144" priority="145" operator="containsText" text="onvoldoende">
      <formula>NOT(ISERROR(SEARCH("onvoldoende",H139)))</formula>
    </cfRule>
  </conditionalFormatting>
  <conditionalFormatting sqref="G169:G172">
    <cfRule type="containsText" dxfId="143" priority="100" operator="containsText" text="onvoldoende">
      <formula>NOT(ISERROR(SEARCH("onvoldoende",G169)))</formula>
    </cfRule>
  </conditionalFormatting>
  <conditionalFormatting sqref="E175:E178">
    <cfRule type="containsText" dxfId="142" priority="104" operator="containsText" text="onvoldoende">
      <formula>NOT(ISERROR(SEARCH("onvoldoende",E175)))</formula>
    </cfRule>
  </conditionalFormatting>
  <conditionalFormatting sqref="I139:J139 E139:E142 K143 G139:G142">
    <cfRule type="containsText" dxfId="141" priority="144" operator="containsText" text="onvoldoende">
      <formula>NOT(ISERROR(SEARCH("onvoldoende",E139)))</formula>
    </cfRule>
  </conditionalFormatting>
  <conditionalFormatting sqref="I161 K161">
    <cfRule type="containsText" dxfId="140" priority="141" operator="containsText" text="onvoldoende">
      <formula>NOT(ISERROR(SEARCH("onvoldoende",I161)))</formula>
    </cfRule>
  </conditionalFormatting>
  <conditionalFormatting sqref="I179 K179">
    <cfRule type="containsText" dxfId="139" priority="138" operator="containsText" text="onvoldoende">
      <formula>NOT(ISERROR(SEARCH("onvoldoende",I179)))</formula>
    </cfRule>
  </conditionalFormatting>
  <conditionalFormatting sqref="J151 J156">
    <cfRule type="containsText" dxfId="138" priority="134" operator="containsText" text="onvoldoende">
      <formula>NOT(ISERROR(SEARCH("onvoldoende",J151)))</formula>
    </cfRule>
  </conditionalFormatting>
  <conditionalFormatting sqref="I149 K149">
    <cfRule type="containsText" dxfId="137" priority="143" operator="containsText" text="onvoldoende">
      <formula>NOT(ISERROR(SEARCH("onvoldoende",I149)))</formula>
    </cfRule>
  </conditionalFormatting>
  <conditionalFormatting sqref="I155 K155">
    <cfRule type="containsText" dxfId="136" priority="142" operator="containsText" text="onvoldoende">
      <formula>NOT(ISERROR(SEARCH("onvoldoende",I155)))</formula>
    </cfRule>
  </conditionalFormatting>
  <conditionalFormatting sqref="I167 K167">
    <cfRule type="containsText" dxfId="135" priority="140" operator="containsText" text="onvoldoende">
      <formula>NOT(ISERROR(SEARCH("onvoldoende",I167)))</formula>
    </cfRule>
  </conditionalFormatting>
  <conditionalFormatting sqref="I173 K173">
    <cfRule type="containsText" dxfId="134" priority="139" operator="containsText" text="onvoldoende">
      <formula>NOT(ISERROR(SEARCH("onvoldoende",I173)))</formula>
    </cfRule>
  </conditionalFormatting>
  <conditionalFormatting sqref="F157">
    <cfRule type="containsText" dxfId="133" priority="131" operator="containsText" text="onvoldoende">
      <formula>NOT(ISERROR(SEARCH("onvoldoende",F157)))</formula>
    </cfRule>
  </conditionalFormatting>
  <conditionalFormatting sqref="F139">
    <cfRule type="containsText" dxfId="132" priority="137" operator="containsText" text="onvoldoende">
      <formula>NOT(ISERROR(SEARCH("onvoldoende",F139)))</formula>
    </cfRule>
  </conditionalFormatting>
  <conditionalFormatting sqref="J145 J150">
    <cfRule type="containsText" dxfId="131" priority="136" operator="containsText" text="onvoldoende">
      <formula>NOT(ISERROR(SEARCH("onvoldoende",J145)))</formula>
    </cfRule>
  </conditionalFormatting>
  <conditionalFormatting sqref="F145">
    <cfRule type="containsText" dxfId="130" priority="135" operator="containsText" text="onvoldoende">
      <formula>NOT(ISERROR(SEARCH("onvoldoende",F145)))</formula>
    </cfRule>
  </conditionalFormatting>
  <conditionalFormatting sqref="F151">
    <cfRule type="containsText" dxfId="129" priority="133" operator="containsText" text="onvoldoende">
      <formula>NOT(ISERROR(SEARCH("onvoldoende",F151)))</formula>
    </cfRule>
  </conditionalFormatting>
  <conditionalFormatting sqref="J157 J162">
    <cfRule type="containsText" dxfId="128" priority="132" operator="containsText" text="onvoldoende">
      <formula>NOT(ISERROR(SEARCH("onvoldoende",J157)))</formula>
    </cfRule>
  </conditionalFormatting>
  <conditionalFormatting sqref="J169 J174">
    <cfRule type="containsText" dxfId="127" priority="128" operator="containsText" text="onvoldoende">
      <formula>NOT(ISERROR(SEARCH("onvoldoende",J169)))</formula>
    </cfRule>
  </conditionalFormatting>
  <conditionalFormatting sqref="J163 J168">
    <cfRule type="containsText" dxfId="126" priority="130" operator="containsText" text="onvoldoende">
      <formula>NOT(ISERROR(SEARCH("onvoldoende",J163)))</formula>
    </cfRule>
  </conditionalFormatting>
  <conditionalFormatting sqref="F163">
    <cfRule type="containsText" dxfId="125" priority="129" operator="containsText" text="onvoldoende">
      <formula>NOT(ISERROR(SEARCH("onvoldoende",F163)))</formula>
    </cfRule>
  </conditionalFormatting>
  <conditionalFormatting sqref="F175">
    <cfRule type="containsText" dxfId="124" priority="125" operator="containsText" text="onvoldoende">
      <formula>NOT(ISERROR(SEARCH("onvoldoende",F175)))</formula>
    </cfRule>
  </conditionalFormatting>
  <conditionalFormatting sqref="F169">
    <cfRule type="containsText" dxfId="123" priority="127" operator="containsText" text="onvoldoende">
      <formula>NOT(ISERROR(SEARCH("onvoldoende",F169)))</formula>
    </cfRule>
  </conditionalFormatting>
  <conditionalFormatting sqref="J175 J180">
    <cfRule type="containsText" dxfId="122" priority="126" operator="containsText" text="onvoldoende">
      <formula>NOT(ISERROR(SEARCH("onvoldoende",J175)))</formula>
    </cfRule>
  </conditionalFormatting>
  <conditionalFormatting sqref="K139:K142">
    <cfRule type="containsText" dxfId="121" priority="124" operator="containsText" text="onvoldoende">
      <formula>NOT(ISERROR(SEARCH("onvoldoende",K139)))</formula>
    </cfRule>
  </conditionalFormatting>
  <conditionalFormatting sqref="I145:I146 I148">
    <cfRule type="containsText" dxfId="120" priority="123" operator="containsText" text="onvoldoende">
      <formula>NOT(ISERROR(SEARCH("onvoldoende",I145)))</formula>
    </cfRule>
  </conditionalFormatting>
  <conditionalFormatting sqref="I147">
    <cfRule type="containsText" dxfId="119" priority="122" operator="containsText" text="onvoldoende">
      <formula>NOT(ISERROR(SEARCH("onvoldoende",I147)))</formula>
    </cfRule>
  </conditionalFormatting>
  <conditionalFormatting sqref="K145:K148">
    <cfRule type="containsText" dxfId="118" priority="121" operator="containsText" text="onvoldoende">
      <formula>NOT(ISERROR(SEARCH("onvoldoende",K145)))</formula>
    </cfRule>
  </conditionalFormatting>
  <conditionalFormatting sqref="E145:E148">
    <cfRule type="containsText" dxfId="117" priority="120" operator="containsText" text="onvoldoende">
      <formula>NOT(ISERROR(SEARCH("onvoldoende",E145)))</formula>
    </cfRule>
  </conditionalFormatting>
  <conditionalFormatting sqref="G145:G148">
    <cfRule type="containsText" dxfId="116" priority="119" operator="containsText" text="onvoldoende">
      <formula>NOT(ISERROR(SEARCH("onvoldoende",G145)))</formula>
    </cfRule>
  </conditionalFormatting>
  <conditionalFormatting sqref="I151:I154">
    <cfRule type="containsText" dxfId="115" priority="118" operator="containsText" text="onvoldoende">
      <formula>NOT(ISERROR(SEARCH("onvoldoende",I151)))</formula>
    </cfRule>
  </conditionalFormatting>
  <conditionalFormatting sqref="I157:I160">
    <cfRule type="containsText" dxfId="114" priority="117" operator="containsText" text="onvoldoende">
      <formula>NOT(ISERROR(SEARCH("onvoldoende",I157)))</formula>
    </cfRule>
  </conditionalFormatting>
  <conditionalFormatting sqref="I163:I166">
    <cfRule type="containsText" dxfId="113" priority="116" operator="containsText" text="onvoldoende">
      <formula>NOT(ISERROR(SEARCH("onvoldoende",I163)))</formula>
    </cfRule>
  </conditionalFormatting>
  <conditionalFormatting sqref="I169:I172">
    <cfRule type="containsText" dxfId="112" priority="115" operator="containsText" text="onvoldoende">
      <formula>NOT(ISERROR(SEARCH("onvoldoende",I169)))</formula>
    </cfRule>
  </conditionalFormatting>
  <conditionalFormatting sqref="I175:I178">
    <cfRule type="containsText" dxfId="111" priority="114" operator="containsText" text="onvoldoende">
      <formula>NOT(ISERROR(SEARCH("onvoldoende",I175)))</formula>
    </cfRule>
  </conditionalFormatting>
  <conditionalFormatting sqref="K151:K154">
    <cfRule type="containsText" dxfId="110" priority="113" operator="containsText" text="onvoldoende">
      <formula>NOT(ISERROR(SEARCH("onvoldoende",K151)))</formula>
    </cfRule>
  </conditionalFormatting>
  <conditionalFormatting sqref="K157:K160">
    <cfRule type="containsText" dxfId="109" priority="112" operator="containsText" text="onvoldoende">
      <formula>NOT(ISERROR(SEARCH("onvoldoende",K157)))</formula>
    </cfRule>
  </conditionalFormatting>
  <conditionalFormatting sqref="K163:K166">
    <cfRule type="containsText" dxfId="108" priority="111" operator="containsText" text="onvoldoende">
      <formula>NOT(ISERROR(SEARCH("onvoldoende",K163)))</formula>
    </cfRule>
  </conditionalFormatting>
  <conditionalFormatting sqref="K169:K172">
    <cfRule type="containsText" dxfId="107" priority="110" operator="containsText" text="onvoldoende">
      <formula>NOT(ISERROR(SEARCH("onvoldoende",K169)))</formula>
    </cfRule>
  </conditionalFormatting>
  <conditionalFormatting sqref="K175:K178">
    <cfRule type="containsText" dxfId="106" priority="109" operator="containsText" text="onvoldoende">
      <formula>NOT(ISERROR(SEARCH("onvoldoende",K175)))</formula>
    </cfRule>
  </conditionalFormatting>
  <conditionalFormatting sqref="E151:E154">
    <cfRule type="containsText" dxfId="105" priority="108" operator="containsText" text="onvoldoende">
      <formula>NOT(ISERROR(SEARCH("onvoldoende",E151)))</formula>
    </cfRule>
  </conditionalFormatting>
  <conditionalFormatting sqref="E157:E160">
    <cfRule type="containsText" dxfId="104" priority="107" operator="containsText" text="onvoldoende">
      <formula>NOT(ISERROR(SEARCH("onvoldoende",E157)))</formula>
    </cfRule>
  </conditionalFormatting>
  <conditionalFormatting sqref="E163:E166">
    <cfRule type="containsText" dxfId="103" priority="106" operator="containsText" text="onvoldoende">
      <formula>NOT(ISERROR(SEARCH("onvoldoende",E163)))</formula>
    </cfRule>
  </conditionalFormatting>
  <conditionalFormatting sqref="E169:E172">
    <cfRule type="containsText" dxfId="102" priority="105" operator="containsText" text="onvoldoende">
      <formula>NOT(ISERROR(SEARCH("onvoldoende",E169)))</formula>
    </cfRule>
  </conditionalFormatting>
  <conditionalFormatting sqref="G151:G154">
    <cfRule type="containsText" dxfId="101" priority="103" operator="containsText" text="onvoldoende">
      <formula>NOT(ISERROR(SEARCH("onvoldoende",G151)))</formula>
    </cfRule>
  </conditionalFormatting>
  <conditionalFormatting sqref="G157:G160">
    <cfRule type="containsText" dxfId="100" priority="102" operator="containsText" text="onvoldoende">
      <formula>NOT(ISERROR(SEARCH("onvoldoende",G157)))</formula>
    </cfRule>
  </conditionalFormatting>
  <conditionalFormatting sqref="G163:G166">
    <cfRule type="containsText" dxfId="99" priority="101" operator="containsText" text="onvoldoende">
      <formula>NOT(ISERROR(SEARCH("onvoldoende",G163)))</formula>
    </cfRule>
  </conditionalFormatting>
  <conditionalFormatting sqref="G175:G178">
    <cfRule type="containsText" dxfId="98" priority="99" operator="containsText" text="onvoldoende">
      <formula>NOT(ISERROR(SEARCH("onvoldoende",G175)))</formula>
    </cfRule>
  </conditionalFormatting>
  <conditionalFormatting sqref="L139">
    <cfRule type="containsText" dxfId="97" priority="98" operator="containsText" text="onvoldoende">
      <formula>NOT(ISERROR(SEARCH("onvoldoende",L139)))</formula>
    </cfRule>
  </conditionalFormatting>
  <conditionalFormatting sqref="H184 J189 H190 H196 L195:L196 H202 L201:L202 H208 L207:L208 H214 L213:L214 H220 L225 L219:L220 L189:L190">
    <cfRule type="containsText" dxfId="96" priority="97" operator="containsText" text="onvoldoende">
      <formula>NOT(ISERROR(SEARCH("onvoldoende",H184)))</formula>
    </cfRule>
  </conditionalFormatting>
  <conditionalFormatting sqref="G214:G217">
    <cfRule type="containsText" dxfId="95" priority="52" operator="containsText" text="onvoldoende">
      <formula>NOT(ISERROR(SEARCH("onvoldoende",G214)))</formula>
    </cfRule>
  </conditionalFormatting>
  <conditionalFormatting sqref="E220:E223">
    <cfRule type="containsText" dxfId="94" priority="56" operator="containsText" text="onvoldoende">
      <formula>NOT(ISERROR(SEARCH("onvoldoende",E220)))</formula>
    </cfRule>
  </conditionalFormatting>
  <conditionalFormatting sqref="I184:J184 K188 G184:G187">
    <cfRule type="containsText" dxfId="93" priority="96" operator="containsText" text="onvoldoende">
      <formula>NOT(ISERROR(SEARCH("onvoldoende",G184)))</formula>
    </cfRule>
  </conditionalFormatting>
  <conditionalFormatting sqref="I206 K206">
    <cfRule type="containsText" dxfId="92" priority="93" operator="containsText" text="onvoldoende">
      <formula>NOT(ISERROR(SEARCH("onvoldoende",I206)))</formula>
    </cfRule>
  </conditionalFormatting>
  <conditionalFormatting sqref="I224 K224">
    <cfRule type="containsText" dxfId="91" priority="90" operator="containsText" text="onvoldoende">
      <formula>NOT(ISERROR(SEARCH("onvoldoende",I224)))</formula>
    </cfRule>
  </conditionalFormatting>
  <conditionalFormatting sqref="J196 J201">
    <cfRule type="containsText" dxfId="90" priority="86" operator="containsText" text="onvoldoende">
      <formula>NOT(ISERROR(SEARCH("onvoldoende",J196)))</formula>
    </cfRule>
  </conditionalFormatting>
  <conditionalFormatting sqref="I194 K194">
    <cfRule type="containsText" dxfId="89" priority="95" operator="containsText" text="onvoldoende">
      <formula>NOT(ISERROR(SEARCH("onvoldoende",I194)))</formula>
    </cfRule>
  </conditionalFormatting>
  <conditionalFormatting sqref="I200 K200">
    <cfRule type="containsText" dxfId="88" priority="94" operator="containsText" text="onvoldoende">
      <formula>NOT(ISERROR(SEARCH("onvoldoende",I200)))</formula>
    </cfRule>
  </conditionalFormatting>
  <conditionalFormatting sqref="I212 K212">
    <cfRule type="containsText" dxfId="87" priority="92" operator="containsText" text="onvoldoende">
      <formula>NOT(ISERROR(SEARCH("onvoldoende",I212)))</formula>
    </cfRule>
  </conditionalFormatting>
  <conditionalFormatting sqref="I218 K218">
    <cfRule type="containsText" dxfId="86" priority="91" operator="containsText" text="onvoldoende">
      <formula>NOT(ISERROR(SEARCH("onvoldoende",I218)))</formula>
    </cfRule>
  </conditionalFormatting>
  <conditionalFormatting sqref="F202">
    <cfRule type="containsText" dxfId="85" priority="83" operator="containsText" text="onvoldoende">
      <formula>NOT(ISERROR(SEARCH("onvoldoende",F202)))</formula>
    </cfRule>
  </conditionalFormatting>
  <conditionalFormatting sqref="F184">
    <cfRule type="containsText" dxfId="84" priority="89" operator="containsText" text="onvoldoende">
      <formula>NOT(ISERROR(SEARCH("onvoldoende",F184)))</formula>
    </cfRule>
  </conditionalFormatting>
  <conditionalFormatting sqref="J190 J195">
    <cfRule type="containsText" dxfId="83" priority="88" operator="containsText" text="onvoldoende">
      <formula>NOT(ISERROR(SEARCH("onvoldoende",J190)))</formula>
    </cfRule>
  </conditionalFormatting>
  <conditionalFormatting sqref="F190">
    <cfRule type="containsText" dxfId="82" priority="87" operator="containsText" text="onvoldoende">
      <formula>NOT(ISERROR(SEARCH("onvoldoende",F190)))</formula>
    </cfRule>
  </conditionalFormatting>
  <conditionalFormatting sqref="F196">
    <cfRule type="containsText" dxfId="81" priority="85" operator="containsText" text="onvoldoende">
      <formula>NOT(ISERROR(SEARCH("onvoldoende",F196)))</formula>
    </cfRule>
  </conditionalFormatting>
  <conditionalFormatting sqref="J202 J207">
    <cfRule type="containsText" dxfId="80" priority="84" operator="containsText" text="onvoldoende">
      <formula>NOT(ISERROR(SEARCH("onvoldoende",J202)))</formula>
    </cfRule>
  </conditionalFormatting>
  <conditionalFormatting sqref="J214 J219">
    <cfRule type="containsText" dxfId="79" priority="80" operator="containsText" text="onvoldoende">
      <formula>NOT(ISERROR(SEARCH("onvoldoende",J214)))</formula>
    </cfRule>
  </conditionalFormatting>
  <conditionalFormatting sqref="J208 J213">
    <cfRule type="containsText" dxfId="78" priority="82" operator="containsText" text="onvoldoende">
      <formula>NOT(ISERROR(SEARCH("onvoldoende",J208)))</formula>
    </cfRule>
  </conditionalFormatting>
  <conditionalFormatting sqref="F208">
    <cfRule type="containsText" dxfId="77" priority="81" operator="containsText" text="onvoldoende">
      <formula>NOT(ISERROR(SEARCH("onvoldoende",F208)))</formula>
    </cfRule>
  </conditionalFormatting>
  <conditionalFormatting sqref="F220">
    <cfRule type="containsText" dxfId="76" priority="77" operator="containsText" text="onvoldoende">
      <formula>NOT(ISERROR(SEARCH("onvoldoende",F220)))</formula>
    </cfRule>
  </conditionalFormatting>
  <conditionalFormatting sqref="F214">
    <cfRule type="containsText" dxfId="75" priority="79" operator="containsText" text="onvoldoende">
      <formula>NOT(ISERROR(SEARCH("onvoldoende",F214)))</formula>
    </cfRule>
  </conditionalFormatting>
  <conditionalFormatting sqref="J220 J225">
    <cfRule type="containsText" dxfId="74" priority="78" operator="containsText" text="onvoldoende">
      <formula>NOT(ISERROR(SEARCH("onvoldoende",J220)))</formula>
    </cfRule>
  </conditionalFormatting>
  <conditionalFormatting sqref="K184:K187">
    <cfRule type="containsText" dxfId="73" priority="76" operator="containsText" text="onvoldoende">
      <formula>NOT(ISERROR(SEARCH("onvoldoende",K184)))</formula>
    </cfRule>
  </conditionalFormatting>
  <conditionalFormatting sqref="I190:I191 I193">
    <cfRule type="containsText" dxfId="72" priority="75" operator="containsText" text="onvoldoende">
      <formula>NOT(ISERROR(SEARCH("onvoldoende",I190)))</formula>
    </cfRule>
  </conditionalFormatting>
  <conditionalFormatting sqref="I192">
    <cfRule type="containsText" dxfId="71" priority="74" operator="containsText" text="onvoldoende">
      <formula>NOT(ISERROR(SEARCH("onvoldoende",I192)))</formula>
    </cfRule>
  </conditionalFormatting>
  <conditionalFormatting sqref="K190:K193">
    <cfRule type="containsText" dxfId="70" priority="73" operator="containsText" text="onvoldoende">
      <formula>NOT(ISERROR(SEARCH("onvoldoende",K190)))</formula>
    </cfRule>
  </conditionalFormatting>
  <conditionalFormatting sqref="E190:E193">
    <cfRule type="containsText" dxfId="69" priority="72" operator="containsText" text="onvoldoende">
      <formula>NOT(ISERROR(SEARCH("onvoldoende",E190)))</formula>
    </cfRule>
  </conditionalFormatting>
  <conditionalFormatting sqref="G190:G193">
    <cfRule type="containsText" dxfId="68" priority="71" operator="containsText" text="onvoldoende">
      <formula>NOT(ISERROR(SEARCH("onvoldoende",G190)))</formula>
    </cfRule>
  </conditionalFormatting>
  <conditionalFormatting sqref="I196:I199">
    <cfRule type="containsText" dxfId="67" priority="70" operator="containsText" text="onvoldoende">
      <formula>NOT(ISERROR(SEARCH("onvoldoende",I196)))</formula>
    </cfRule>
  </conditionalFormatting>
  <conditionalFormatting sqref="I202:I205">
    <cfRule type="containsText" dxfId="66" priority="69" operator="containsText" text="onvoldoende">
      <formula>NOT(ISERROR(SEARCH("onvoldoende",I202)))</formula>
    </cfRule>
  </conditionalFormatting>
  <conditionalFormatting sqref="I208:I211">
    <cfRule type="containsText" dxfId="65" priority="68" operator="containsText" text="onvoldoende">
      <formula>NOT(ISERROR(SEARCH("onvoldoende",I208)))</formula>
    </cfRule>
  </conditionalFormatting>
  <conditionalFormatting sqref="I214:I217">
    <cfRule type="containsText" dxfId="64" priority="67" operator="containsText" text="onvoldoende">
      <formula>NOT(ISERROR(SEARCH("onvoldoende",I214)))</formula>
    </cfRule>
  </conditionalFormatting>
  <conditionalFormatting sqref="I220:I223">
    <cfRule type="containsText" dxfId="63" priority="66" operator="containsText" text="onvoldoende">
      <formula>NOT(ISERROR(SEARCH("onvoldoende",I220)))</formula>
    </cfRule>
  </conditionalFormatting>
  <conditionalFormatting sqref="K196:K199">
    <cfRule type="containsText" dxfId="62" priority="65" operator="containsText" text="onvoldoende">
      <formula>NOT(ISERROR(SEARCH("onvoldoende",K196)))</formula>
    </cfRule>
  </conditionalFormatting>
  <conditionalFormatting sqref="K202:K205">
    <cfRule type="containsText" dxfId="61" priority="64" operator="containsText" text="onvoldoende">
      <formula>NOT(ISERROR(SEARCH("onvoldoende",K202)))</formula>
    </cfRule>
  </conditionalFormatting>
  <conditionalFormatting sqref="K208:K211">
    <cfRule type="containsText" dxfId="60" priority="63" operator="containsText" text="onvoldoende">
      <formula>NOT(ISERROR(SEARCH("onvoldoende",K208)))</formula>
    </cfRule>
  </conditionalFormatting>
  <conditionalFormatting sqref="K214:K217">
    <cfRule type="containsText" dxfId="59" priority="62" operator="containsText" text="onvoldoende">
      <formula>NOT(ISERROR(SEARCH("onvoldoende",K214)))</formula>
    </cfRule>
  </conditionalFormatting>
  <conditionalFormatting sqref="K220:K223">
    <cfRule type="containsText" dxfId="58" priority="61" operator="containsText" text="onvoldoende">
      <formula>NOT(ISERROR(SEARCH("onvoldoende",K220)))</formula>
    </cfRule>
  </conditionalFormatting>
  <conditionalFormatting sqref="E196:E199">
    <cfRule type="containsText" dxfId="57" priority="60" operator="containsText" text="onvoldoende">
      <formula>NOT(ISERROR(SEARCH("onvoldoende",E196)))</formula>
    </cfRule>
  </conditionalFormatting>
  <conditionalFormatting sqref="E202:E205">
    <cfRule type="containsText" dxfId="56" priority="59" operator="containsText" text="onvoldoende">
      <formula>NOT(ISERROR(SEARCH("onvoldoende",E202)))</formula>
    </cfRule>
  </conditionalFormatting>
  <conditionalFormatting sqref="E208:E211">
    <cfRule type="containsText" dxfId="55" priority="58" operator="containsText" text="onvoldoende">
      <formula>NOT(ISERROR(SEARCH("onvoldoende",E208)))</formula>
    </cfRule>
  </conditionalFormatting>
  <conditionalFormatting sqref="E214:E217">
    <cfRule type="containsText" dxfId="54" priority="57" operator="containsText" text="onvoldoende">
      <formula>NOT(ISERROR(SEARCH("onvoldoende",E214)))</formula>
    </cfRule>
  </conditionalFormatting>
  <conditionalFormatting sqref="G196:G199">
    <cfRule type="containsText" dxfId="53" priority="55" operator="containsText" text="onvoldoende">
      <formula>NOT(ISERROR(SEARCH("onvoldoende",G196)))</formula>
    </cfRule>
  </conditionalFormatting>
  <conditionalFormatting sqref="G202:G205">
    <cfRule type="containsText" dxfId="52" priority="54" operator="containsText" text="onvoldoende">
      <formula>NOT(ISERROR(SEARCH("onvoldoende",G202)))</formula>
    </cfRule>
  </conditionalFormatting>
  <conditionalFormatting sqref="G208:G211">
    <cfRule type="containsText" dxfId="51" priority="53" operator="containsText" text="onvoldoende">
      <formula>NOT(ISERROR(SEARCH("onvoldoende",G208)))</formula>
    </cfRule>
  </conditionalFormatting>
  <conditionalFormatting sqref="G220:G223">
    <cfRule type="containsText" dxfId="50" priority="51" operator="containsText" text="onvoldoende">
      <formula>NOT(ISERROR(SEARCH("onvoldoende",G220)))</formula>
    </cfRule>
  </conditionalFormatting>
  <conditionalFormatting sqref="L184">
    <cfRule type="containsText" dxfId="49" priority="50" operator="containsText" text="onvoldoende">
      <formula>NOT(ISERROR(SEARCH("onvoldoende",L184)))</formula>
    </cfRule>
  </conditionalFormatting>
  <conditionalFormatting sqref="H229 J234 H235 H241 L240:L241 H247 L246:L247 H253 L252:L253 H259 L258:L259 H265 L270 L264:L265 L234:L235">
    <cfRule type="containsText" dxfId="48" priority="49" operator="containsText" text="onvoldoende">
      <formula>NOT(ISERROR(SEARCH("onvoldoende",H229)))</formula>
    </cfRule>
  </conditionalFormatting>
  <conditionalFormatting sqref="G259:G262">
    <cfRule type="containsText" dxfId="47" priority="4" operator="containsText" text="onvoldoende">
      <formula>NOT(ISERROR(SEARCH("onvoldoende",G259)))</formula>
    </cfRule>
  </conditionalFormatting>
  <conditionalFormatting sqref="E265:E268">
    <cfRule type="containsText" dxfId="46" priority="8" operator="containsText" text="onvoldoende">
      <formula>NOT(ISERROR(SEARCH("onvoldoende",E265)))</formula>
    </cfRule>
  </conditionalFormatting>
  <conditionalFormatting sqref="I229:J229 E229:E232 K233 G229:G232">
    <cfRule type="containsText" dxfId="45" priority="48" operator="containsText" text="onvoldoende">
      <formula>NOT(ISERROR(SEARCH("onvoldoende",E229)))</formula>
    </cfRule>
  </conditionalFormatting>
  <conditionalFormatting sqref="I251 K251">
    <cfRule type="containsText" dxfId="44" priority="45" operator="containsText" text="onvoldoende">
      <formula>NOT(ISERROR(SEARCH("onvoldoende",I251)))</formula>
    </cfRule>
  </conditionalFormatting>
  <conditionalFormatting sqref="I269 K269">
    <cfRule type="containsText" dxfId="43" priority="42" operator="containsText" text="onvoldoende">
      <formula>NOT(ISERROR(SEARCH("onvoldoende",I269)))</formula>
    </cfRule>
  </conditionalFormatting>
  <conditionalFormatting sqref="J241 J246">
    <cfRule type="containsText" dxfId="42" priority="38" operator="containsText" text="onvoldoende">
      <formula>NOT(ISERROR(SEARCH("onvoldoende",J241)))</formula>
    </cfRule>
  </conditionalFormatting>
  <conditionalFormatting sqref="I239 K239">
    <cfRule type="containsText" dxfId="41" priority="47" operator="containsText" text="onvoldoende">
      <formula>NOT(ISERROR(SEARCH("onvoldoende",I239)))</formula>
    </cfRule>
  </conditionalFormatting>
  <conditionalFormatting sqref="I245 K245">
    <cfRule type="containsText" dxfId="40" priority="46" operator="containsText" text="onvoldoende">
      <formula>NOT(ISERROR(SEARCH("onvoldoende",I245)))</formula>
    </cfRule>
  </conditionalFormatting>
  <conditionalFormatting sqref="I257 K257">
    <cfRule type="containsText" dxfId="39" priority="44" operator="containsText" text="onvoldoende">
      <formula>NOT(ISERROR(SEARCH("onvoldoende",I257)))</formula>
    </cfRule>
  </conditionalFormatting>
  <conditionalFormatting sqref="I263 K263">
    <cfRule type="containsText" dxfId="38" priority="43" operator="containsText" text="onvoldoende">
      <formula>NOT(ISERROR(SEARCH("onvoldoende",I263)))</formula>
    </cfRule>
  </conditionalFormatting>
  <conditionalFormatting sqref="F247">
    <cfRule type="containsText" dxfId="37" priority="35" operator="containsText" text="onvoldoende">
      <formula>NOT(ISERROR(SEARCH("onvoldoende",F247)))</formula>
    </cfRule>
  </conditionalFormatting>
  <conditionalFormatting sqref="F229">
    <cfRule type="containsText" dxfId="36" priority="41" operator="containsText" text="onvoldoende">
      <formula>NOT(ISERROR(SEARCH("onvoldoende",F229)))</formula>
    </cfRule>
  </conditionalFormatting>
  <conditionalFormatting sqref="J235 J240">
    <cfRule type="containsText" dxfId="35" priority="40" operator="containsText" text="onvoldoende">
      <formula>NOT(ISERROR(SEARCH("onvoldoende",J235)))</formula>
    </cfRule>
  </conditionalFormatting>
  <conditionalFormatting sqref="F235">
    <cfRule type="containsText" dxfId="34" priority="39" operator="containsText" text="onvoldoende">
      <formula>NOT(ISERROR(SEARCH("onvoldoende",F235)))</formula>
    </cfRule>
  </conditionalFormatting>
  <conditionalFormatting sqref="F241">
    <cfRule type="containsText" dxfId="33" priority="37" operator="containsText" text="onvoldoende">
      <formula>NOT(ISERROR(SEARCH("onvoldoende",F241)))</formula>
    </cfRule>
  </conditionalFormatting>
  <conditionalFormatting sqref="J247 J252">
    <cfRule type="containsText" dxfId="32" priority="36" operator="containsText" text="onvoldoende">
      <formula>NOT(ISERROR(SEARCH("onvoldoende",J247)))</formula>
    </cfRule>
  </conditionalFormatting>
  <conditionalFormatting sqref="J259 J264">
    <cfRule type="containsText" dxfId="31" priority="32" operator="containsText" text="onvoldoende">
      <formula>NOT(ISERROR(SEARCH("onvoldoende",J259)))</formula>
    </cfRule>
  </conditionalFormatting>
  <conditionalFormatting sqref="J253 J258">
    <cfRule type="containsText" dxfId="30" priority="34" operator="containsText" text="onvoldoende">
      <formula>NOT(ISERROR(SEARCH("onvoldoende",J253)))</formula>
    </cfRule>
  </conditionalFormatting>
  <conditionalFormatting sqref="F253">
    <cfRule type="containsText" dxfId="29" priority="33" operator="containsText" text="onvoldoende">
      <formula>NOT(ISERROR(SEARCH("onvoldoende",F253)))</formula>
    </cfRule>
  </conditionalFormatting>
  <conditionalFormatting sqref="F265">
    <cfRule type="containsText" dxfId="28" priority="29" operator="containsText" text="onvoldoende">
      <formula>NOT(ISERROR(SEARCH("onvoldoende",F265)))</formula>
    </cfRule>
  </conditionalFormatting>
  <conditionalFormatting sqref="F259">
    <cfRule type="containsText" dxfId="27" priority="31" operator="containsText" text="onvoldoende">
      <formula>NOT(ISERROR(SEARCH("onvoldoende",F259)))</formula>
    </cfRule>
  </conditionalFormatting>
  <conditionalFormatting sqref="J265 J270">
    <cfRule type="containsText" dxfId="26" priority="30" operator="containsText" text="onvoldoende">
      <formula>NOT(ISERROR(SEARCH("onvoldoende",J265)))</formula>
    </cfRule>
  </conditionalFormatting>
  <conditionalFormatting sqref="K229:K232">
    <cfRule type="containsText" dxfId="25" priority="28" operator="containsText" text="onvoldoende">
      <formula>NOT(ISERROR(SEARCH("onvoldoende",K229)))</formula>
    </cfRule>
  </conditionalFormatting>
  <conditionalFormatting sqref="I235:I236 I238">
    <cfRule type="containsText" dxfId="24" priority="27" operator="containsText" text="onvoldoende">
      <formula>NOT(ISERROR(SEARCH("onvoldoende",I235)))</formula>
    </cfRule>
  </conditionalFormatting>
  <conditionalFormatting sqref="I237">
    <cfRule type="containsText" dxfId="23" priority="26" operator="containsText" text="onvoldoende">
      <formula>NOT(ISERROR(SEARCH("onvoldoende",I237)))</formula>
    </cfRule>
  </conditionalFormatting>
  <conditionalFormatting sqref="K235:K238">
    <cfRule type="containsText" dxfId="22" priority="25" operator="containsText" text="onvoldoende">
      <formula>NOT(ISERROR(SEARCH("onvoldoende",K235)))</formula>
    </cfRule>
  </conditionalFormatting>
  <conditionalFormatting sqref="E235:E238">
    <cfRule type="containsText" dxfId="21" priority="24" operator="containsText" text="onvoldoende">
      <formula>NOT(ISERROR(SEARCH("onvoldoende",E235)))</formula>
    </cfRule>
  </conditionalFormatting>
  <conditionalFormatting sqref="G235:G238">
    <cfRule type="containsText" dxfId="20" priority="23" operator="containsText" text="onvoldoende">
      <formula>NOT(ISERROR(SEARCH("onvoldoende",G235)))</formula>
    </cfRule>
  </conditionalFormatting>
  <conditionalFormatting sqref="I241:I244">
    <cfRule type="containsText" dxfId="19" priority="22" operator="containsText" text="onvoldoende">
      <formula>NOT(ISERROR(SEARCH("onvoldoende",I241)))</formula>
    </cfRule>
  </conditionalFormatting>
  <conditionalFormatting sqref="I247:I250">
    <cfRule type="containsText" dxfId="18" priority="21" operator="containsText" text="onvoldoende">
      <formula>NOT(ISERROR(SEARCH("onvoldoende",I247)))</formula>
    </cfRule>
  </conditionalFormatting>
  <conditionalFormatting sqref="I253:I256">
    <cfRule type="containsText" dxfId="17" priority="20" operator="containsText" text="onvoldoende">
      <formula>NOT(ISERROR(SEARCH("onvoldoende",I253)))</formula>
    </cfRule>
  </conditionalFormatting>
  <conditionalFormatting sqref="I259:I262">
    <cfRule type="containsText" dxfId="16" priority="19" operator="containsText" text="onvoldoende">
      <formula>NOT(ISERROR(SEARCH("onvoldoende",I259)))</formula>
    </cfRule>
  </conditionalFormatting>
  <conditionalFormatting sqref="I265:I268">
    <cfRule type="containsText" dxfId="15" priority="18" operator="containsText" text="onvoldoende">
      <formula>NOT(ISERROR(SEARCH("onvoldoende",I265)))</formula>
    </cfRule>
  </conditionalFormatting>
  <conditionalFormatting sqref="K241:K244">
    <cfRule type="containsText" dxfId="14" priority="17" operator="containsText" text="onvoldoende">
      <formula>NOT(ISERROR(SEARCH("onvoldoende",K241)))</formula>
    </cfRule>
  </conditionalFormatting>
  <conditionalFormatting sqref="K247:K250">
    <cfRule type="containsText" dxfId="13" priority="16" operator="containsText" text="onvoldoende">
      <formula>NOT(ISERROR(SEARCH("onvoldoende",K247)))</formula>
    </cfRule>
  </conditionalFormatting>
  <conditionalFormatting sqref="K253:K256">
    <cfRule type="containsText" dxfId="12" priority="15" operator="containsText" text="onvoldoende">
      <formula>NOT(ISERROR(SEARCH("onvoldoende",K253)))</formula>
    </cfRule>
  </conditionalFormatting>
  <conditionalFormatting sqref="K259:K262">
    <cfRule type="containsText" dxfId="11" priority="14" operator="containsText" text="onvoldoende">
      <formula>NOT(ISERROR(SEARCH("onvoldoende",K259)))</formula>
    </cfRule>
  </conditionalFormatting>
  <conditionalFormatting sqref="K265:K268">
    <cfRule type="containsText" dxfId="10" priority="13" operator="containsText" text="onvoldoende">
      <formula>NOT(ISERROR(SEARCH("onvoldoende",K265)))</formula>
    </cfRule>
  </conditionalFormatting>
  <conditionalFormatting sqref="E241:E244">
    <cfRule type="containsText" dxfId="9" priority="12" operator="containsText" text="onvoldoende">
      <formula>NOT(ISERROR(SEARCH("onvoldoende",E241)))</formula>
    </cfRule>
  </conditionalFormatting>
  <conditionalFormatting sqref="E247:E250">
    <cfRule type="containsText" dxfId="8" priority="11" operator="containsText" text="onvoldoende">
      <formula>NOT(ISERROR(SEARCH("onvoldoende",E247)))</formula>
    </cfRule>
  </conditionalFormatting>
  <conditionalFormatting sqref="E253:E256">
    <cfRule type="containsText" dxfId="7" priority="10" operator="containsText" text="onvoldoende">
      <formula>NOT(ISERROR(SEARCH("onvoldoende",E253)))</formula>
    </cfRule>
  </conditionalFormatting>
  <conditionalFormatting sqref="E259:E262">
    <cfRule type="containsText" dxfId="6" priority="9" operator="containsText" text="onvoldoende">
      <formula>NOT(ISERROR(SEARCH("onvoldoende",E259)))</formula>
    </cfRule>
  </conditionalFormatting>
  <conditionalFormatting sqref="G241:G244">
    <cfRule type="containsText" dxfId="5" priority="7" operator="containsText" text="onvoldoende">
      <formula>NOT(ISERROR(SEARCH("onvoldoende",G241)))</formula>
    </cfRule>
  </conditionalFormatting>
  <conditionalFormatting sqref="G247:G250">
    <cfRule type="containsText" dxfId="4" priority="6" operator="containsText" text="onvoldoende">
      <formula>NOT(ISERROR(SEARCH("onvoldoende",G247)))</formula>
    </cfRule>
  </conditionalFormatting>
  <conditionalFormatting sqref="G253:G256">
    <cfRule type="containsText" dxfId="3" priority="5" operator="containsText" text="onvoldoende">
      <formula>NOT(ISERROR(SEARCH("onvoldoende",G253)))</formula>
    </cfRule>
  </conditionalFormatting>
  <conditionalFormatting sqref="G265:G268">
    <cfRule type="containsText" dxfId="2" priority="3" operator="containsText" text="onvoldoende">
      <formula>NOT(ISERROR(SEARCH("onvoldoende",G265)))</formula>
    </cfRule>
  </conditionalFormatting>
  <conditionalFormatting sqref="L229">
    <cfRule type="containsText" dxfId="1" priority="2" operator="containsText" text="onvoldoende">
      <formula>NOT(ISERROR(SEARCH("onvoldoende",L229)))</formula>
    </cfRule>
  </conditionalFormatting>
  <conditionalFormatting sqref="E184:E187">
    <cfRule type="containsText" dxfId="0" priority="1" operator="containsText" text="onvoldoende">
      <formula>NOT(ISERROR(SEARCH("onvoldoende",E184)))</formula>
    </cfRule>
  </conditionalFormatting>
  <dataValidations count="1">
    <dataValidation type="list" errorStyle="warning" allowBlank="1" showErrorMessage="1" sqref="I251 I245 E59 I239 E65 E188 E71 K212 E77 G218 E83 K188 G77 I233 I98 I104 E104 I110 E110 I116 E116 I122 E122 I128 E128 I134 G122 K116 K110 G110 G104 E134 K134 G98 K104 K98 G134 G128 K128 K122 G116 E98 K257 G269 E14 G233 E20 G239 E26 K251 E32 E263 E38 I257 K245 E269 K239 K233 G263 E44 E239 E257 G251 K263 E233 I263 I269 G257 G245 K269 G65 G59 E89 G224 G53 E245 E251 G89 G83 K218 G206 G71 E53 E8 I143 I149 E149 I155 E155 I161 E161 I167 E167 I173 E173 I179 G167 K161 K155 G155 G149 E179 K179 G143 K149 K143 G179 G173 K173 K167 G161 E143 I188 I194 E194 I200 E200 I206 E206 I212 E212 I218 E218 I224 G212 K206 K200 G200 G194 E224 K224 G188 K194" xr:uid="{00000000-0002-0000-0500-000000000000}">
      <formula1>SCORE</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B9"/>
  <sheetViews>
    <sheetView showGridLines="0" tabSelected="1" zoomScale="115" zoomScaleNormal="115" zoomScalePageLayoutView="115" workbookViewId="0">
      <selection activeCell="B3" sqref="B3"/>
    </sheetView>
  </sheetViews>
  <sheetFormatPr baseColWidth="10" defaultColWidth="8.83203125" defaultRowHeight="13" x14ac:dyDescent="0.15"/>
  <cols>
    <col min="1" max="1" width="70.6640625" style="20" customWidth="1"/>
    <col min="2" max="2" width="27" style="20" bestFit="1" customWidth="1"/>
    <col min="3" max="16384" width="8.83203125" style="20"/>
  </cols>
  <sheetData>
    <row r="1" spans="1:2" ht="30" customHeight="1" x14ac:dyDescent="0.15">
      <c r="A1" s="24"/>
      <c r="B1" s="25" t="s">
        <v>1</v>
      </c>
    </row>
    <row r="2" spans="1:2" ht="30" customHeight="1" x14ac:dyDescent="0.15">
      <c r="A2" s="26" t="s">
        <v>0</v>
      </c>
      <c r="B2" s="27" t="s">
        <v>44</v>
      </c>
    </row>
    <row r="3" spans="1:2" ht="30" customHeight="1" x14ac:dyDescent="0.15">
      <c r="A3" s="28" t="str">
        <f>'Medewerker dienst ICT'!B3</f>
        <v>Beoordeling Type 1: 
zwart-wit printer minimaal 20 PPM</v>
      </c>
      <c r="B3" s="21" t="e">
        <f>'Scores per item'!E46</f>
        <v>#VALUE!</v>
      </c>
    </row>
    <row r="4" spans="1:2" ht="30" customHeight="1" x14ac:dyDescent="0.15">
      <c r="A4" s="28" t="str">
        <f>'Medewerker dienst ICT'!B27</f>
        <v>Beoordeling Type 2: 
zwart-wit MFP minimaal 20 PPM</v>
      </c>
      <c r="B4" s="21" t="e">
        <f>'Scores per item'!E91</f>
        <v>#VALUE!</v>
      </c>
    </row>
    <row r="5" spans="1:2" ht="30" customHeight="1" x14ac:dyDescent="0.15">
      <c r="A5" s="28" t="str">
        <f>'Medewerker dienst ICT'!B51</f>
        <v>Beoordeling Type 3: 
full color MFP minimaal 20 PPM</v>
      </c>
      <c r="B5" s="21" t="e">
        <f>'Scores per item'!E136</f>
        <v>#VALUE!</v>
      </c>
    </row>
    <row r="6" spans="1:2" ht="30" customHeight="1" x14ac:dyDescent="0.15">
      <c r="A6" s="94" t="str">
        <f>'Medewerker dienst ICT'!B75</f>
        <v>Beoordeling Type 4: 
zwart-wit MFP minimaal 45 PPM</v>
      </c>
      <c r="B6" s="95" t="e">
        <f>'Scores per item'!E181</f>
        <v>#VALUE!</v>
      </c>
    </row>
    <row r="7" spans="1:2" ht="30" customHeight="1" x14ac:dyDescent="0.15">
      <c r="A7" s="94" t="str">
        <f>'Medewerker dienst ICT'!B99</f>
        <v>Beoordeling Type 5: 
full color MFP minimaal 45 PPM</v>
      </c>
      <c r="B7" s="95" t="e">
        <f>'Scores per item'!E226</f>
        <v>#VALUE!</v>
      </c>
    </row>
    <row r="8" spans="1:2" ht="30" customHeight="1" x14ac:dyDescent="0.15">
      <c r="A8" s="94" t="str">
        <f>'Medewerker dienst ICT'!B123</f>
        <v>Beoordeling Type 6: 
full color MFP minimaal 60 PPM</v>
      </c>
      <c r="B8" s="95" t="e">
        <f>'Scores per item'!E271</f>
        <v>#VALUE!</v>
      </c>
    </row>
    <row r="9" spans="1:2" ht="30" customHeight="1" thickBot="1" x14ac:dyDescent="0.2">
      <c r="A9" s="29" t="s">
        <v>7</v>
      </c>
      <c r="B9" s="30" t="e">
        <f>SUM(B3:B8)</f>
        <v>#VALUE!</v>
      </c>
    </row>
  </sheetData>
  <sheetProtection algorithmName="SHA-512" hashValue="mhoXV8vAMeqYTSPkLYfJtcqGMYc5r/EHALcDxkq73fH4+vxoEjasi+LNyr2mY24cIpB7cpgP5WvRjhdjBJMAWw==" saltValue="pSJjv2f85OGkMx5TKuiKNA==" spinCount="100000" sheet="1" objects="1" scenarios="1"/>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proefopdrachten</vt:lpstr>
      <vt:lpstr>Medewerker dienst ICT</vt:lpstr>
      <vt:lpstr>Medewerker facilitair</vt:lpstr>
      <vt:lpstr>Medewerker financiële admin.</vt:lpstr>
      <vt:lpstr>Medewerker reproafdeling</vt:lpstr>
      <vt:lpstr>Scores per item</vt:lpstr>
      <vt:lpstr>Eindscore</vt:lpstr>
      <vt:lpstr>SCORE</vt:lpstr>
    </vt:vector>
  </TitlesOfParts>
  <Manager/>
  <Company>BiC imaging consultancy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BiC!
SRO 15-10</dc:description>
  <cp:lastModifiedBy>Saskia Roos</cp:lastModifiedBy>
  <cp:lastPrinted>2014-01-13T13:52:09Z</cp:lastPrinted>
  <dcterms:created xsi:type="dcterms:W3CDTF">2012-11-22T14:31:48Z</dcterms:created>
  <dcterms:modified xsi:type="dcterms:W3CDTF">2020-06-22T14:32:29Z</dcterms:modified>
  <cp:category/>
</cp:coreProperties>
</file>