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6720" activeTab="3"/>
  </bookViews>
  <sheets>
    <sheet name="Bureaus " sheetId="1" r:id="rId1"/>
    <sheet name="Bijzet vergaderstoelen" sheetId="9" r:id="rId2"/>
    <sheet name="Tafels" sheetId="5" r:id="rId3"/>
    <sheet name="Kasten en opbergen" sheetId="4" r:id="rId4"/>
    <sheet name="Totaal" sheetId="8" r:id="rId5"/>
  </sheets>
  <calcPr calcId="162913"/>
</workbook>
</file>

<file path=xl/calcChain.xml><?xml version="1.0" encoding="utf-8"?>
<calcChain xmlns="http://schemas.openxmlformats.org/spreadsheetml/2006/main">
  <c r="C60" i="4" l="1"/>
  <c r="D21" i="4"/>
  <c r="C15" i="5"/>
  <c r="E5" i="5"/>
  <c r="D5" i="5"/>
  <c r="D15" i="9"/>
  <c r="D12" i="9"/>
  <c r="D9" i="9"/>
  <c r="D6" i="9"/>
  <c r="E16" i="9"/>
  <c r="E33" i="1"/>
  <c r="F33" i="1" s="1"/>
  <c r="E30" i="1"/>
  <c r="E36" i="1"/>
  <c r="F36" i="1" s="1"/>
  <c r="E11" i="5" l="1"/>
  <c r="D11" i="5"/>
  <c r="F11" i="5" s="1"/>
  <c r="E8" i="5"/>
  <c r="D8" i="5"/>
  <c r="F8" i="5" s="1"/>
  <c r="D49" i="4"/>
  <c r="C49" i="4"/>
  <c r="H15" i="1"/>
  <c r="K15" i="1"/>
  <c r="H12" i="1"/>
  <c r="K12" i="1" s="1"/>
  <c r="F6" i="4"/>
  <c r="G19" i="1" l="1"/>
  <c r="F19" i="1"/>
  <c r="E19" i="1"/>
  <c r="H19" i="1" l="1"/>
  <c r="E14" i="5"/>
  <c r="D14" i="5"/>
  <c r="D58" i="4"/>
  <c r="C58" i="4"/>
  <c r="D54" i="4"/>
  <c r="C54" i="4"/>
  <c r="D46" i="4"/>
  <c r="C46" i="4"/>
  <c r="F14" i="5" l="1"/>
  <c r="F5" i="5"/>
  <c r="D35" i="4" l="1"/>
  <c r="C17" i="4"/>
  <c r="D17" i="4"/>
  <c r="D13" i="4"/>
  <c r="E6" i="1"/>
  <c r="C6" i="4" l="1"/>
  <c r="C41" i="4"/>
  <c r="D41" i="4" s="1"/>
  <c r="C18" i="9" l="1"/>
  <c r="F6" i="1" l="1"/>
  <c r="G6" i="1"/>
  <c r="H6" i="1"/>
  <c r="I6" i="1"/>
  <c r="J6" i="1"/>
  <c r="F30" i="1" l="1"/>
  <c r="C38" i="1" s="1"/>
  <c r="B3" i="8" s="1"/>
  <c r="B12" i="8" s="1"/>
  <c r="K6" i="1"/>
  <c r="C35" i="4" l="1"/>
  <c r="C21" i="4"/>
  <c r="C29" i="4"/>
  <c r="G25" i="1"/>
  <c r="F25" i="1"/>
  <c r="E25" i="1"/>
  <c r="J9" i="1"/>
  <c r="I9" i="1"/>
  <c r="H9" i="1"/>
  <c r="G9" i="1"/>
  <c r="F9" i="1"/>
  <c r="E9" i="1"/>
  <c r="K9" i="1" l="1"/>
  <c r="H25" i="1"/>
  <c r="B9" i="8"/>
  <c r="C13" i="4" l="1"/>
  <c r="B7" i="8" l="1"/>
  <c r="C26" i="4"/>
  <c r="D29" i="4" s="1"/>
  <c r="E6" i="4" l="1"/>
  <c r="D6" i="4"/>
  <c r="G6" i="4" s="1"/>
  <c r="B5" i="8" l="1"/>
  <c r="G22" i="1"/>
  <c r="F22" i="1"/>
  <c r="E22" i="1"/>
  <c r="H22" i="1" l="1"/>
</calcChain>
</file>

<file path=xl/sharedStrings.xml><?xml version="1.0" encoding="utf-8"?>
<sst xmlns="http://schemas.openxmlformats.org/spreadsheetml/2006/main" count="178" uniqueCount="72">
  <si>
    <t>Zit</t>
  </si>
  <si>
    <t>Zit / Sta</t>
  </si>
  <si>
    <t>Prijs</t>
  </si>
  <si>
    <t>Fictief aantal</t>
  </si>
  <si>
    <t>Totaal</t>
  </si>
  <si>
    <t>160 x 80</t>
  </si>
  <si>
    <t>180 x 80</t>
  </si>
  <si>
    <t>Opties</t>
  </si>
  <si>
    <t>Schaamschot</t>
  </si>
  <si>
    <t>T-Poot</t>
  </si>
  <si>
    <t>Fictieve aantallen</t>
  </si>
  <si>
    <t>195 x 120 x 45</t>
  </si>
  <si>
    <t>hxbxd</t>
  </si>
  <si>
    <t>Lockerkast</t>
  </si>
  <si>
    <t>Totaalbedrag bureaus en opties</t>
  </si>
  <si>
    <t>Totaalbedrag  kasten en opbergen</t>
  </si>
  <si>
    <t>Totaalbedrag  vergadermeubilair</t>
  </si>
  <si>
    <t>Fictieve aantallen zijn aantallen per jaar. Hieraan kunnen geen rechten worden ontleend.</t>
  </si>
  <si>
    <t>Gele cellen door Inschrijver in te vullen. In de gele cellen dient de nettoprijs per stuk exclusief BTW ingevuld te worden.</t>
  </si>
  <si>
    <t>Gele cellen in te vullen door Inschrijver. In de gele cellen dient de nettoprijs per stuk exclusief BTW ingevuld te worden.</t>
  </si>
  <si>
    <t>Legbord, tevens geschikt voor lateraalberging hangmappen</t>
  </si>
  <si>
    <t>Bureau</t>
  </si>
  <si>
    <t>80 x 80</t>
  </si>
  <si>
    <t>120 x 80</t>
  </si>
  <si>
    <t>140 x 80</t>
  </si>
  <si>
    <t>Jaloeziedeurkasten</t>
  </si>
  <si>
    <t>Opties jaloeziedeurkasten</t>
  </si>
  <si>
    <t>145 x 120 x 45</t>
  </si>
  <si>
    <t>110 x 120 x 45</t>
  </si>
  <si>
    <t>Losse Opbouw Cable Cubby</t>
  </si>
  <si>
    <t xml:space="preserve">Losse sleutels </t>
  </si>
  <si>
    <t>Voorzien van sleutelslot</t>
  </si>
  <si>
    <t>Voorzien van Pincodeslot</t>
  </si>
  <si>
    <t>Losse sleutels</t>
  </si>
  <si>
    <t>Opties lockerkast</t>
  </si>
  <si>
    <t>Hangmappenframe op telescopische geleiders t.b.v. 3 rijen A4 incl. breedte verschuifbare dieptegeleiders.</t>
  </si>
  <si>
    <t>Totaalbedrag Kasten</t>
  </si>
  <si>
    <t>Totaalbedrag tafels</t>
  </si>
  <si>
    <t xml:space="preserve">Totaalbedrag bureaus </t>
  </si>
  <si>
    <t>Totaalbedrag bijzetstoelen</t>
  </si>
  <si>
    <t>Opties tbv alle afmetingen</t>
  </si>
  <si>
    <t>4 Poots model ongestoffeerd</t>
  </si>
  <si>
    <t>Sledeframe model ongestoffeerd</t>
  </si>
  <si>
    <t>4 Poots model gestoffeerd</t>
  </si>
  <si>
    <t>Sledeframe model gestoffeerd</t>
  </si>
  <si>
    <t>Vitrinekast</t>
  </si>
  <si>
    <t>Vitrinekast standaard</t>
  </si>
  <si>
    <t>Inschrijfprijs Perceel 2</t>
  </si>
  <si>
    <t>Bijlage 3b prijsinvulformulier perceel 2</t>
  </si>
  <si>
    <t>De Inschrijfprijs Perceel 2 in cel  B12 dient ook ingevuld te worden in het Inschrijfbiljet in bijlage 3.</t>
  </si>
  <si>
    <t>Bijzet/vergaderstoel met armleggers</t>
  </si>
  <si>
    <t>180 x 90</t>
  </si>
  <si>
    <t>Verrijdbaar Ladeblok</t>
  </si>
  <si>
    <t>Opties verrijdbaar ladeblok</t>
  </si>
  <si>
    <t>Optie: Ladeblok met 1 materiaallade en 3 x A4 lade</t>
  </si>
  <si>
    <t>Duwbeugel t.b.v. verrijdbaar ladeblok</t>
  </si>
  <si>
    <t>Vergadertafel</t>
  </si>
  <si>
    <t>200 x 100</t>
  </si>
  <si>
    <t>Zichtschot/akoestisch schot duo bureau</t>
  </si>
  <si>
    <t>Zichtschot/akoestisch schot enkel bureau</t>
  </si>
  <si>
    <t>75 x 120 x 45</t>
  </si>
  <si>
    <t>Elektrisch verstelbaar (nieuw)</t>
  </si>
  <si>
    <t>Elektrisch verstelbaar (nieuw gebruikt)</t>
  </si>
  <si>
    <t>Standaard (nieuw)</t>
  </si>
  <si>
    <t>Standaard (nieuw gebruikt)</t>
  </si>
  <si>
    <t>Niet verrijdbaar (nieuw)</t>
  </si>
  <si>
    <t>Niet verrijdbaar (nieuw gebruikt)</t>
  </si>
  <si>
    <t>Verrijdbaar (nieuw gebruikt)</t>
  </si>
  <si>
    <t>Verrijdbaar (nieuw)</t>
  </si>
  <si>
    <t xml:space="preserve">CPU houder normale afmeting </t>
  </si>
  <si>
    <t>CPU houder thin client</t>
  </si>
  <si>
    <t>1 romp met 4 lockers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</si>
</sst>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 &quot;€&quot;\ * #,##0.00_ ;_ &quot;€&quot;\ * \-#,##0.00_ ;_ &quot;€&quot;\ * &quot;-&quot;??_ ;_ @_ "/>
    <numFmt numFmtId="164" formatCode="&quot;€&quot;#,##0_);[Red]\(&quot;€&quot;#,##0\)"/>
    <numFmt numFmtId="165" formatCode="&quot;€&quot;#,##0.00_);\(&quot;€&quot;#,##0.00\)"/>
    <numFmt numFmtId="166" formatCode="_(&quot;€&quot;* #,##0.00_);_(&quot;€&quot;* \(#,##0.00\);_(&quot;€&quot;* &quot;-&quot;??_);_(@_)"/>
    <numFmt numFmtId="167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11"/>
      <color theme="1"/>
      <name val="Calibri"/>
      <family val="2"/>
      <scheme val="minor"/>
    </font>
    <font>
      <b/>
      <sz val="9"/>
      <name val="Verdana"/>
      <family val="2"/>
    </font>
    <font>
      <sz val="9"/>
      <color rgb="FFFF0000"/>
      <name val="Verdana"/>
      <family val="2"/>
    </font>
    <font>
      <sz val="8"/>
      <color theme="1"/>
      <name val="Verdana"/>
      <family val="2"/>
    </font>
    <font>
      <b/>
      <sz val="9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2">
    <xf numFmtId="0" fontId="0" fillId="0" borderId="0" xfId="0"/>
    <xf numFmtId="0" fontId="6" fillId="0" borderId="0" xfId="1" applyFont="1"/>
    <xf numFmtId="0" fontId="6" fillId="0" borderId="1" xfId="1" applyFont="1" applyBorder="1"/>
    <xf numFmtId="166" fontId="6" fillId="2" borderId="1" xfId="1" applyNumberFormat="1" applyFont="1" applyFill="1" applyBorder="1"/>
    <xf numFmtId="166" fontId="6" fillId="0" borderId="1" xfId="1" applyNumberFormat="1" applyFont="1" applyBorder="1"/>
    <xf numFmtId="0" fontId="6" fillId="0" borderId="1" xfId="1" applyNumberFormat="1" applyFont="1" applyBorder="1"/>
    <xf numFmtId="0" fontId="6" fillId="0" borderId="2" xfId="1" applyFont="1" applyBorder="1"/>
    <xf numFmtId="0" fontId="6" fillId="0" borderId="0" xfId="1" applyFont="1" applyBorder="1"/>
    <xf numFmtId="0" fontId="6" fillId="0" borderId="0" xfId="1" applyFont="1" applyFill="1" applyBorder="1"/>
    <xf numFmtId="0" fontId="6" fillId="0" borderId="1" xfId="1" applyFont="1" applyBorder="1" applyAlignment="1">
      <alignment vertical="top" wrapText="1"/>
    </xf>
    <xf numFmtId="166" fontId="6" fillId="0" borderId="0" xfId="1" applyNumberFormat="1" applyFont="1" applyBorder="1"/>
    <xf numFmtId="0" fontId="8" fillId="0" borderId="0" xfId="1" applyFont="1" applyFill="1" applyBorder="1"/>
    <xf numFmtId="166" fontId="6" fillId="0" borderId="0" xfId="1" applyNumberFormat="1" applyFont="1" applyFill="1" applyBorder="1"/>
    <xf numFmtId="166" fontId="6" fillId="0" borderId="1" xfId="1" applyNumberFormat="1" applyFont="1" applyFill="1" applyBorder="1"/>
    <xf numFmtId="0" fontId="8" fillId="3" borderId="1" xfId="1" applyFont="1" applyFill="1" applyBorder="1"/>
    <xf numFmtId="0" fontId="6" fillId="3" borderId="1" xfId="1" applyFont="1" applyFill="1" applyBorder="1"/>
    <xf numFmtId="0" fontId="8" fillId="3" borderId="2" xfId="1" applyFont="1" applyFill="1" applyBorder="1"/>
    <xf numFmtId="0" fontId="6" fillId="0" borderId="1" xfId="1" applyFont="1" applyFill="1" applyBorder="1"/>
    <xf numFmtId="0" fontId="8" fillId="2" borderId="1" xfId="1" applyFont="1" applyFill="1" applyBorder="1" applyAlignment="1">
      <alignment vertical="top" wrapText="1"/>
    </xf>
    <xf numFmtId="0" fontId="6" fillId="0" borderId="0" xfId="3" applyFont="1"/>
    <xf numFmtId="166" fontId="6" fillId="4" borderId="1" xfId="1" applyNumberFormat="1" applyFont="1" applyFill="1" applyBorder="1"/>
    <xf numFmtId="0" fontId="8" fillId="5" borderId="1" xfId="1" applyFont="1" applyFill="1" applyBorder="1"/>
    <xf numFmtId="166" fontId="8" fillId="5" borderId="1" xfId="1" applyNumberFormat="1" applyFont="1" applyFill="1" applyBorder="1"/>
    <xf numFmtId="0" fontId="6" fillId="0" borderId="0" xfId="1" applyFont="1" applyFill="1"/>
    <xf numFmtId="0" fontId="6" fillId="0" borderId="1" xfId="3" applyFont="1" applyBorder="1"/>
    <xf numFmtId="0" fontId="8" fillId="0" borderId="1" xfId="3" applyFont="1" applyBorder="1"/>
    <xf numFmtId="166" fontId="6" fillId="0" borderId="1" xfId="3" applyNumberFormat="1" applyFont="1" applyBorder="1"/>
    <xf numFmtId="166" fontId="6" fillId="3" borderId="1" xfId="1" applyNumberFormat="1" applyFont="1" applyFill="1" applyBorder="1"/>
    <xf numFmtId="0" fontId="6" fillId="0" borderId="2" xfId="1" applyNumberFormat="1" applyFont="1" applyBorder="1"/>
    <xf numFmtId="166" fontId="6" fillId="0" borderId="2" xfId="1" applyNumberFormat="1" applyFont="1" applyBorder="1"/>
    <xf numFmtId="0" fontId="6" fillId="0" borderId="0" xfId="1" applyNumberFormat="1" applyFont="1" applyFill="1" applyBorder="1"/>
    <xf numFmtId="0" fontId="6" fillId="0" borderId="0" xfId="4" applyFont="1"/>
    <xf numFmtId="0" fontId="9" fillId="0" borderId="0" xfId="3" applyFont="1"/>
    <xf numFmtId="164" fontId="10" fillId="0" borderId="0" xfId="0" applyNumberFormat="1" applyFont="1"/>
    <xf numFmtId="166" fontId="6" fillId="6" borderId="0" xfId="1" applyNumberFormat="1" applyFont="1" applyFill="1" applyBorder="1"/>
    <xf numFmtId="0" fontId="0" fillId="0" borderId="1" xfId="0" applyBorder="1"/>
    <xf numFmtId="0" fontId="6" fillId="0" borderId="1" xfId="5" applyFont="1" applyBorder="1"/>
    <xf numFmtId="166" fontId="6" fillId="2" borderId="1" xfId="5" applyNumberFormat="1" applyFont="1" applyFill="1" applyBorder="1"/>
    <xf numFmtId="166" fontId="6" fillId="0" borderId="1" xfId="5" applyNumberFormat="1" applyFont="1" applyBorder="1"/>
    <xf numFmtId="0" fontId="6" fillId="0" borderId="1" xfId="5" applyNumberFormat="1" applyFont="1" applyBorder="1"/>
    <xf numFmtId="0" fontId="8" fillId="3" borderId="1" xfId="5" applyFont="1" applyFill="1" applyBorder="1"/>
    <xf numFmtId="167" fontId="6" fillId="2" borderId="1" xfId="5" applyNumberFormat="1" applyFont="1" applyFill="1" applyBorder="1"/>
    <xf numFmtId="166" fontId="6" fillId="4" borderId="1" xfId="5" applyNumberFormat="1" applyFont="1" applyFill="1" applyBorder="1"/>
    <xf numFmtId="166" fontId="8" fillId="3" borderId="1" xfId="5" applyNumberFormat="1" applyFont="1" applyFill="1" applyBorder="1"/>
    <xf numFmtId="0" fontId="7" fillId="6" borderId="1" xfId="0" applyFont="1" applyFill="1" applyBorder="1"/>
    <xf numFmtId="166" fontId="6" fillId="6" borderId="1" xfId="5" applyNumberFormat="1" applyFont="1" applyFill="1" applyBorder="1"/>
    <xf numFmtId="0" fontId="8" fillId="6" borderId="1" xfId="5" applyFont="1" applyFill="1" applyBorder="1"/>
    <xf numFmtId="167" fontId="6" fillId="0" borderId="1" xfId="5" applyNumberFormat="1" applyFont="1" applyFill="1" applyBorder="1"/>
    <xf numFmtId="0" fontId="0" fillId="6" borderId="1" xfId="0" applyFill="1" applyBorder="1"/>
    <xf numFmtId="0" fontId="6" fillId="6" borderId="1" xfId="5" applyFont="1" applyFill="1" applyBorder="1"/>
    <xf numFmtId="167" fontId="6" fillId="6" borderId="1" xfId="5" applyNumberFormat="1" applyFont="1" applyFill="1" applyBorder="1"/>
    <xf numFmtId="0" fontId="8" fillId="0" borderId="1" xfId="3" applyFont="1" applyBorder="1" applyAlignment="1">
      <alignment vertical="top" wrapText="1"/>
    </xf>
    <xf numFmtId="0" fontId="8" fillId="0" borderId="0" xfId="1" applyFont="1"/>
    <xf numFmtId="0" fontId="8" fillId="0" borderId="0" xfId="4" applyFont="1" applyBorder="1"/>
    <xf numFmtId="0" fontId="6" fillId="0" borderId="0" xfId="4" applyFont="1" applyBorder="1"/>
    <xf numFmtId="0" fontId="11" fillId="0" borderId="0" xfId="0" applyFont="1"/>
    <xf numFmtId="0" fontId="1" fillId="0" borderId="0" xfId="0" applyFont="1"/>
    <xf numFmtId="0" fontId="1" fillId="0" borderId="3" xfId="0" applyFont="1" applyFill="1" applyBorder="1"/>
    <xf numFmtId="0" fontId="11" fillId="0" borderId="0" xfId="0" applyFont="1" applyFill="1"/>
    <xf numFmtId="0" fontId="1" fillId="0" borderId="0" xfId="0" applyFont="1" applyFill="1" applyBorder="1"/>
    <xf numFmtId="0" fontId="11" fillId="0" borderId="0" xfId="0" applyFont="1" applyFill="1" applyBorder="1"/>
    <xf numFmtId="0" fontId="11" fillId="3" borderId="1" xfId="0" applyFont="1" applyFill="1" applyBorder="1"/>
    <xf numFmtId="0" fontId="11" fillId="0" borderId="1" xfId="0" applyFont="1" applyBorder="1"/>
    <xf numFmtId="0" fontId="1" fillId="0" borderId="1" xfId="0" applyFont="1" applyBorder="1"/>
    <xf numFmtId="165" fontId="1" fillId="2" borderId="1" xfId="0" applyNumberFormat="1" applyFont="1" applyFill="1" applyBorder="1"/>
    <xf numFmtId="166" fontId="1" fillId="0" borderId="1" xfId="0" applyNumberFormat="1" applyFont="1" applyBorder="1"/>
    <xf numFmtId="166" fontId="1" fillId="4" borderId="1" xfId="0" applyNumberFormat="1" applyFont="1" applyFill="1" applyBorder="1"/>
    <xf numFmtId="0" fontId="1" fillId="0" borderId="1" xfId="0" applyFont="1" applyFill="1" applyBorder="1"/>
    <xf numFmtId="166" fontId="1" fillId="0" borderId="1" xfId="0" applyNumberFormat="1" applyFont="1" applyFill="1" applyBorder="1"/>
    <xf numFmtId="0" fontId="1" fillId="3" borderId="1" xfId="0" applyFont="1" applyFill="1" applyBorder="1"/>
    <xf numFmtId="166" fontId="1" fillId="2" borderId="1" xfId="0" applyNumberFormat="1" applyFont="1" applyFill="1" applyBorder="1"/>
    <xf numFmtId="0" fontId="1" fillId="0" borderId="1" xfId="0" applyNumberFormat="1" applyFont="1" applyFill="1" applyBorder="1"/>
    <xf numFmtId="166" fontId="1" fillId="0" borderId="2" xfId="0" applyNumberFormat="1" applyFont="1" applyFill="1" applyBorder="1"/>
    <xf numFmtId="166" fontId="1" fillId="0" borderId="0" xfId="0" applyNumberFormat="1" applyFont="1" applyFill="1" applyBorder="1"/>
    <xf numFmtId="166" fontId="1" fillId="3" borderId="1" xfId="0" applyNumberFormat="1" applyFont="1" applyFill="1" applyBorder="1"/>
    <xf numFmtId="0" fontId="1" fillId="0" borderId="0" xfId="0" applyNumberFormat="1" applyFont="1" applyFill="1" applyBorder="1"/>
    <xf numFmtId="0" fontId="1" fillId="0" borderId="0" xfId="0" applyFont="1" applyBorder="1"/>
    <xf numFmtId="0" fontId="11" fillId="5" borderId="1" xfId="0" applyFont="1" applyFill="1" applyBorder="1"/>
    <xf numFmtId="166" fontId="11" fillId="5" borderId="1" xfId="0" applyNumberFormat="1" applyFont="1" applyFill="1" applyBorder="1"/>
    <xf numFmtId="166" fontId="1" fillId="0" borderId="0" xfId="0" applyNumberFormat="1" applyFont="1" applyBorder="1"/>
    <xf numFmtId="0" fontId="11" fillId="2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9" fillId="0" borderId="0" xfId="0" applyFont="1"/>
    <xf numFmtId="0" fontId="1" fillId="0" borderId="0" xfId="0" applyFont="1" applyAlignment="1">
      <alignment horizontal="left" vertical="center" indent="5"/>
    </xf>
    <xf numFmtId="0" fontId="9" fillId="0" borderId="0" xfId="0" applyFont="1" applyFill="1" applyBorder="1"/>
    <xf numFmtId="0" fontId="9" fillId="0" borderId="1" xfId="0" applyFont="1" applyBorder="1"/>
    <xf numFmtId="166" fontId="6" fillId="6" borderId="0" xfId="12" applyNumberFormat="1" applyFont="1" applyFill="1" applyBorder="1"/>
    <xf numFmtId="166" fontId="6" fillId="0" borderId="1" xfId="12" applyNumberFormat="1" applyFont="1" applyBorder="1"/>
    <xf numFmtId="166" fontId="6" fillId="4" borderId="1" xfId="12" applyNumberFormat="1" applyFont="1" applyFill="1" applyBorder="1"/>
    <xf numFmtId="166" fontId="6" fillId="2" borderId="1" xfId="12" applyNumberFormat="1" applyFont="1" applyFill="1" applyBorder="1"/>
    <xf numFmtId="0" fontId="6" fillId="0" borderId="0" xfId="12" applyFont="1"/>
    <xf numFmtId="0" fontId="6" fillId="0" borderId="2" xfId="12" applyFont="1" applyBorder="1"/>
    <xf numFmtId="0" fontId="6" fillId="0" borderId="0" xfId="12" applyFont="1" applyFill="1" applyBorder="1"/>
    <xf numFmtId="0" fontId="6" fillId="0" borderId="1" xfId="12" applyFont="1" applyBorder="1" applyAlignment="1">
      <alignment vertical="top" wrapText="1"/>
    </xf>
    <xf numFmtId="0" fontId="8" fillId="0" borderId="0" xfId="12" applyFont="1" applyFill="1" applyBorder="1"/>
    <xf numFmtId="0" fontId="6" fillId="3" borderId="1" xfId="12" applyFont="1" applyFill="1" applyBorder="1"/>
    <xf numFmtId="0" fontId="8" fillId="3" borderId="2" xfId="12" applyFont="1" applyFill="1" applyBorder="1"/>
    <xf numFmtId="0" fontId="6" fillId="0" borderId="2" xfId="12" applyNumberFormat="1" applyFont="1" applyBorder="1"/>
    <xf numFmtId="0" fontId="6" fillId="0" borderId="1" xfId="12" applyFont="1" applyBorder="1"/>
    <xf numFmtId="0" fontId="6" fillId="0" borderId="1" xfId="12" applyNumberFormat="1" applyFont="1" applyBorder="1"/>
    <xf numFmtId="0" fontId="8" fillId="3" borderId="1" xfId="12" applyFont="1" applyFill="1" applyBorder="1"/>
    <xf numFmtId="166" fontId="6" fillId="2" borderId="2" xfId="12" applyNumberFormat="1" applyFont="1" applyFill="1" applyBorder="1"/>
    <xf numFmtId="166" fontId="6" fillId="0" borderId="2" xfId="12" applyNumberFormat="1" applyFont="1" applyBorder="1"/>
    <xf numFmtId="166" fontId="6" fillId="6" borderId="1" xfId="1" applyNumberFormat="1" applyFont="1" applyFill="1" applyBorder="1"/>
    <xf numFmtId="0" fontId="6" fillId="6" borderId="1" xfId="1" applyFont="1" applyFill="1" applyBorder="1"/>
    <xf numFmtId="0" fontId="6" fillId="0" borderId="2" xfId="12" applyNumberFormat="1" applyFont="1" applyBorder="1"/>
    <xf numFmtId="0" fontId="6" fillId="0" borderId="1" xfId="12" applyNumberFormat="1" applyFont="1" applyBorder="1"/>
    <xf numFmtId="0" fontId="8" fillId="7" borderId="1" xfId="3" applyFont="1" applyFill="1" applyBorder="1"/>
    <xf numFmtId="166" fontId="8" fillId="7" borderId="1" xfId="3" applyNumberFormat="1" applyFont="1" applyFill="1" applyBorder="1"/>
    <xf numFmtId="0" fontId="6" fillId="3" borderId="2" xfId="1" applyFont="1" applyFill="1" applyBorder="1"/>
    <xf numFmtId="166" fontId="6" fillId="2" borderId="5" xfId="1" applyNumberFormat="1" applyFont="1" applyFill="1" applyBorder="1"/>
    <xf numFmtId="166" fontId="6" fillId="0" borderId="4" xfId="1" applyNumberFormat="1" applyFont="1" applyFill="1" applyBorder="1"/>
    <xf numFmtId="0" fontId="6" fillId="0" borderId="4" xfId="1" applyFont="1" applyFill="1" applyBorder="1"/>
    <xf numFmtId="0" fontId="6" fillId="0" borderId="4" xfId="1" applyFont="1" applyBorder="1"/>
    <xf numFmtId="166" fontId="6" fillId="0" borderId="4" xfId="1" applyNumberFormat="1" applyFont="1" applyBorder="1"/>
    <xf numFmtId="0" fontId="8" fillId="6" borderId="4" xfId="1" applyFont="1" applyFill="1" applyBorder="1" applyAlignment="1">
      <alignment vertical="top" wrapText="1"/>
    </xf>
    <xf numFmtId="166" fontId="6" fillId="6" borderId="4" xfId="1" applyNumberFormat="1" applyFont="1" applyFill="1" applyBorder="1"/>
    <xf numFmtId="0" fontId="6" fillId="6" borderId="4" xfId="1" applyFont="1" applyFill="1" applyBorder="1"/>
    <xf numFmtId="0" fontId="6" fillId="6" borderId="4" xfId="1" applyNumberFormat="1" applyFont="1" applyFill="1" applyBorder="1"/>
    <xf numFmtId="166" fontId="6" fillId="2" borderId="0" xfId="1" applyNumberFormat="1" applyFont="1" applyFill="1" applyBorder="1"/>
    <xf numFmtId="165" fontId="1" fillId="6" borderId="1" xfId="0" applyNumberFormat="1" applyFont="1" applyFill="1" applyBorder="1"/>
    <xf numFmtId="0" fontId="1" fillId="6" borderId="1" xfId="0" applyFont="1" applyFill="1" applyBorder="1"/>
    <xf numFmtId="166" fontId="1" fillId="6" borderId="1" xfId="0" applyNumberFormat="1" applyFont="1" applyFill="1" applyBorder="1"/>
    <xf numFmtId="166" fontId="1" fillId="6" borderId="0" xfId="0" applyNumberFormat="1" applyFont="1" applyFill="1" applyBorder="1"/>
    <xf numFmtId="0" fontId="9" fillId="0" borderId="1" xfId="0" applyFont="1" applyFill="1" applyBorder="1"/>
    <xf numFmtId="44" fontId="1" fillId="4" borderId="1" xfId="0" applyNumberFormat="1" applyFont="1" applyFill="1" applyBorder="1"/>
    <xf numFmtId="0" fontId="6" fillId="0" borderId="6" xfId="1" applyFont="1" applyFill="1" applyBorder="1"/>
    <xf numFmtId="0" fontId="6" fillId="0" borderId="7" xfId="1" applyFont="1" applyBorder="1"/>
    <xf numFmtId="166" fontId="6" fillId="0" borderId="8" xfId="1" applyNumberFormat="1" applyFont="1" applyFill="1" applyBorder="1"/>
    <xf numFmtId="0" fontId="6" fillId="6" borderId="6" xfId="1" applyFont="1" applyFill="1" applyBorder="1"/>
    <xf numFmtId="166" fontId="6" fillId="6" borderId="6" xfId="1" applyNumberFormat="1" applyFont="1" applyFill="1" applyBorder="1"/>
    <xf numFmtId="0" fontId="8" fillId="6" borderId="6" xfId="1" applyFont="1" applyFill="1" applyBorder="1" applyAlignment="1">
      <alignment vertical="top" wrapText="1"/>
    </xf>
    <xf numFmtId="0" fontId="6" fillId="0" borderId="9" xfId="1" applyFont="1" applyBorder="1"/>
    <xf numFmtId="0" fontId="8" fillId="3" borderId="1" xfId="1" applyFont="1" applyFill="1" applyBorder="1" applyAlignment="1">
      <alignment vertical="top" wrapText="1"/>
    </xf>
    <xf numFmtId="0" fontId="6" fillId="6" borderId="8" xfId="1" applyNumberFormat="1" applyFont="1" applyFill="1" applyBorder="1"/>
    <xf numFmtId="166" fontId="6" fillId="6" borderId="7" xfId="1" applyNumberFormat="1" applyFont="1" applyFill="1" applyBorder="1"/>
    <xf numFmtId="166" fontId="6" fillId="0" borderId="6" xfId="1" applyNumberFormat="1" applyFont="1" applyFill="1" applyBorder="1"/>
    <xf numFmtId="166" fontId="6" fillId="4" borderId="10" xfId="1" applyNumberFormat="1" applyFont="1" applyFill="1" applyBorder="1"/>
    <xf numFmtId="166" fontId="6" fillId="0" borderId="9" xfId="1" applyNumberFormat="1" applyFont="1" applyBorder="1"/>
    <xf numFmtId="0" fontId="6" fillId="0" borderId="1" xfId="0" applyFont="1" applyFill="1" applyBorder="1"/>
    <xf numFmtId="3" fontId="6" fillId="0" borderId="1" xfId="0" applyNumberFormat="1" applyFont="1" applyFill="1" applyBorder="1"/>
    <xf numFmtId="0" fontId="6" fillId="0" borderId="1" xfId="0" applyNumberFormat="1" applyFont="1" applyFill="1" applyBorder="1"/>
  </cellXfs>
  <cellStyles count="15">
    <cellStyle name="Standaard" xfId="0" builtinId="0"/>
    <cellStyle name="Standaard 2" xfId="1"/>
    <cellStyle name="Standaard 2 2" xfId="5"/>
    <cellStyle name="Standaard 2 2 2" xfId="12"/>
    <cellStyle name="Standaard 2 3" xfId="8"/>
    <cellStyle name="Standaard 3" xfId="2"/>
    <cellStyle name="Standaard 3 2" xfId="6"/>
    <cellStyle name="Standaard 3 2 2" xfId="13"/>
    <cellStyle name="Standaard 3 3" xfId="9"/>
    <cellStyle name="Standaard 4" xfId="3"/>
    <cellStyle name="Standaard 4 2" xfId="7"/>
    <cellStyle name="Standaard 4 2 2" xfId="14"/>
    <cellStyle name="Standaard 4 3" xfId="10"/>
    <cellStyle name="Standaard 5" xfId="4"/>
    <cellStyle name="Standaard 5 2" xfId="1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opLeftCell="A19" workbookViewId="0">
      <selection activeCell="F42" sqref="F42"/>
    </sheetView>
  </sheetViews>
  <sheetFormatPr defaultRowHeight="11.25" x14ac:dyDescent="0.15"/>
  <cols>
    <col min="1" max="1" width="39.42578125" style="56" bestFit="1" customWidth="1"/>
    <col min="2" max="2" width="13.28515625" style="56" customWidth="1"/>
    <col min="3" max="3" width="17.85546875" style="56" bestFit="1" customWidth="1"/>
    <col min="4" max="4" width="14.140625" style="56" customWidth="1"/>
    <col min="5" max="5" width="17" style="56" customWidth="1"/>
    <col min="6" max="6" width="16.85546875" style="56" customWidth="1"/>
    <col min="7" max="7" width="16.42578125" style="56" customWidth="1"/>
    <col min="8" max="9" width="16.7109375" style="56" customWidth="1"/>
    <col min="10" max="10" width="15.7109375" style="56" customWidth="1"/>
    <col min="11" max="11" width="16.85546875" style="56" customWidth="1"/>
    <col min="12" max="16384" width="9.140625" style="56"/>
  </cols>
  <sheetData>
    <row r="1" spans="1:13" x14ac:dyDescent="0.15">
      <c r="A1" s="55" t="s">
        <v>48</v>
      </c>
    </row>
    <row r="2" spans="1:13" x14ac:dyDescent="0.15">
      <c r="E2" s="57"/>
      <c r="F2" s="58"/>
      <c r="G2" s="59"/>
      <c r="H2" s="59"/>
      <c r="I2" s="60"/>
      <c r="J2" s="84"/>
      <c r="K2" s="82"/>
    </row>
    <row r="3" spans="1:13" x14ac:dyDescent="0.15">
      <c r="A3" s="61" t="s">
        <v>21</v>
      </c>
      <c r="B3" s="61"/>
      <c r="C3" s="61"/>
      <c r="D3" s="61"/>
      <c r="E3" s="61" t="s">
        <v>22</v>
      </c>
      <c r="F3" s="61" t="s">
        <v>23</v>
      </c>
      <c r="G3" s="61" t="s">
        <v>24</v>
      </c>
      <c r="H3" s="61" t="s">
        <v>5</v>
      </c>
      <c r="I3" s="61" t="s">
        <v>6</v>
      </c>
      <c r="J3" s="61" t="s">
        <v>51</v>
      </c>
    </row>
    <row r="4" spans="1:13" x14ac:dyDescent="0.15">
      <c r="A4" s="61" t="s">
        <v>61</v>
      </c>
      <c r="B4" s="62" t="s">
        <v>9</v>
      </c>
      <c r="C4" s="63" t="s">
        <v>0</v>
      </c>
      <c r="D4" s="63" t="s">
        <v>2</v>
      </c>
      <c r="E4" s="64">
        <v>0</v>
      </c>
      <c r="F4" s="64">
        <v>0</v>
      </c>
      <c r="G4" s="64">
        <v>0</v>
      </c>
      <c r="H4" s="64">
        <v>0</v>
      </c>
      <c r="I4" s="64">
        <v>0</v>
      </c>
      <c r="J4" s="64">
        <v>0</v>
      </c>
      <c r="L4" s="82"/>
      <c r="M4" s="82"/>
    </row>
    <row r="5" spans="1:13" x14ac:dyDescent="0.15">
      <c r="A5" s="63"/>
      <c r="B5" s="63"/>
      <c r="C5" s="63"/>
      <c r="D5" s="63" t="s">
        <v>3</v>
      </c>
      <c r="E5" s="63">
        <v>300</v>
      </c>
      <c r="F5" s="63">
        <v>300</v>
      </c>
      <c r="G5" s="63">
        <v>300</v>
      </c>
      <c r="H5" s="63">
        <v>1950</v>
      </c>
      <c r="I5" s="63">
        <v>300</v>
      </c>
      <c r="J5" s="63">
        <v>300</v>
      </c>
      <c r="L5" s="82"/>
      <c r="M5" s="82"/>
    </row>
    <row r="6" spans="1:13" x14ac:dyDescent="0.15">
      <c r="A6" s="85"/>
      <c r="B6" s="63"/>
      <c r="C6" s="63"/>
      <c r="D6" s="63" t="s">
        <v>4</v>
      </c>
      <c r="E6" s="65">
        <f>(E4*E5)</f>
        <v>0</v>
      </c>
      <c r="F6" s="65">
        <f t="shared" ref="F6:G6" si="0">(F4*F5)</f>
        <v>0</v>
      </c>
      <c r="G6" s="65">
        <f t="shared" si="0"/>
        <v>0</v>
      </c>
      <c r="H6" s="65">
        <f t="shared" ref="H6:J6" si="1">(H4*H5)</f>
        <v>0</v>
      </c>
      <c r="I6" s="65">
        <f t="shared" si="1"/>
        <v>0</v>
      </c>
      <c r="J6" s="65">
        <f t="shared" si="1"/>
        <v>0</v>
      </c>
      <c r="K6" s="66">
        <f>SUM(E6:J6)</f>
        <v>0</v>
      </c>
      <c r="L6" s="82"/>
      <c r="M6" s="82"/>
    </row>
    <row r="7" spans="1:13" x14ac:dyDescent="0.15">
      <c r="A7" s="63"/>
      <c r="B7" s="63"/>
      <c r="C7" s="63" t="s">
        <v>1</v>
      </c>
      <c r="D7" s="63" t="s">
        <v>2</v>
      </c>
      <c r="E7" s="64">
        <v>0</v>
      </c>
      <c r="F7" s="64">
        <v>0</v>
      </c>
      <c r="G7" s="64">
        <v>0</v>
      </c>
      <c r="H7" s="64">
        <v>0</v>
      </c>
      <c r="I7" s="64">
        <v>0</v>
      </c>
      <c r="J7" s="64">
        <v>0</v>
      </c>
      <c r="L7" s="83"/>
    </row>
    <row r="8" spans="1:13" x14ac:dyDescent="0.15">
      <c r="A8" s="63"/>
      <c r="B8" s="63"/>
      <c r="C8" s="63"/>
      <c r="D8" s="63" t="s">
        <v>3</v>
      </c>
      <c r="E8" s="67">
        <v>325</v>
      </c>
      <c r="F8" s="67">
        <v>325</v>
      </c>
      <c r="G8" s="67">
        <v>325</v>
      </c>
      <c r="H8" s="67">
        <v>575</v>
      </c>
      <c r="I8" s="67">
        <v>325</v>
      </c>
      <c r="J8" s="67">
        <v>325</v>
      </c>
      <c r="L8" s="83"/>
    </row>
    <row r="9" spans="1:13" x14ac:dyDescent="0.15">
      <c r="A9" s="63"/>
      <c r="B9" s="63"/>
      <c r="C9" s="63"/>
      <c r="D9" s="63" t="s">
        <v>4</v>
      </c>
      <c r="E9" s="68">
        <f t="shared" ref="E9:J9" si="2">(E7*E8)</f>
        <v>0</v>
      </c>
      <c r="F9" s="68">
        <f t="shared" si="2"/>
        <v>0</v>
      </c>
      <c r="G9" s="68">
        <f t="shared" si="2"/>
        <v>0</v>
      </c>
      <c r="H9" s="65">
        <f t="shared" si="2"/>
        <v>0</v>
      </c>
      <c r="I9" s="65">
        <f t="shared" si="2"/>
        <v>0</v>
      </c>
      <c r="J9" s="65">
        <f t="shared" si="2"/>
        <v>0</v>
      </c>
      <c r="K9" s="66">
        <f>SUM(E9:J9)</f>
        <v>0</v>
      </c>
      <c r="L9" s="83"/>
    </row>
    <row r="10" spans="1:13" x14ac:dyDescent="0.15">
      <c r="A10" s="61" t="s">
        <v>62</v>
      </c>
      <c r="B10" s="62" t="s">
        <v>9</v>
      </c>
      <c r="C10" s="63" t="s">
        <v>0</v>
      </c>
      <c r="D10" s="63" t="s">
        <v>2</v>
      </c>
      <c r="E10" s="120"/>
      <c r="F10" s="120"/>
      <c r="G10" s="120"/>
      <c r="H10" s="64">
        <v>0</v>
      </c>
      <c r="I10" s="120"/>
      <c r="J10" s="120"/>
      <c r="L10" s="83"/>
    </row>
    <row r="11" spans="1:13" x14ac:dyDescent="0.15">
      <c r="A11" s="63"/>
      <c r="B11" s="63"/>
      <c r="C11" s="63"/>
      <c r="D11" s="63" t="s">
        <v>3</v>
      </c>
      <c r="E11" s="121"/>
      <c r="F11" s="121"/>
      <c r="G11" s="121"/>
      <c r="H11" s="63">
        <v>1950</v>
      </c>
      <c r="I11" s="121"/>
      <c r="J11" s="121"/>
      <c r="L11" s="83"/>
    </row>
    <row r="12" spans="1:13" x14ac:dyDescent="0.15">
      <c r="A12" s="85"/>
      <c r="B12" s="63"/>
      <c r="C12" s="63"/>
      <c r="D12" s="63" t="s">
        <v>4</v>
      </c>
      <c r="E12" s="122"/>
      <c r="F12" s="122"/>
      <c r="G12" s="122"/>
      <c r="H12" s="65">
        <f t="shared" ref="H12" si="3">(H10*H11)</f>
        <v>0</v>
      </c>
      <c r="I12" s="122"/>
      <c r="J12" s="122"/>
      <c r="K12" s="66">
        <f>SUM(E12:J12)</f>
        <v>0</v>
      </c>
      <c r="L12" s="83"/>
    </row>
    <row r="13" spans="1:13" x14ac:dyDescent="0.15">
      <c r="A13" s="63"/>
      <c r="B13" s="63"/>
      <c r="C13" s="63" t="s">
        <v>1</v>
      </c>
      <c r="D13" s="63" t="s">
        <v>2</v>
      </c>
      <c r="E13" s="120"/>
      <c r="F13" s="120"/>
      <c r="G13" s="120"/>
      <c r="H13" s="64">
        <v>0</v>
      </c>
      <c r="I13" s="120"/>
      <c r="J13" s="120"/>
      <c r="L13" s="83"/>
    </row>
    <row r="14" spans="1:13" x14ac:dyDescent="0.15">
      <c r="A14" s="63"/>
      <c r="B14" s="63"/>
      <c r="C14" s="63"/>
      <c r="D14" s="63" t="s">
        <v>3</v>
      </c>
      <c r="E14" s="121"/>
      <c r="F14" s="121"/>
      <c r="G14" s="121"/>
      <c r="H14" s="67">
        <v>575</v>
      </c>
      <c r="I14" s="121"/>
      <c r="J14" s="121"/>
      <c r="L14" s="83"/>
    </row>
    <row r="15" spans="1:13" x14ac:dyDescent="0.15">
      <c r="A15" s="63"/>
      <c r="B15" s="63"/>
      <c r="C15" s="63"/>
      <c r="D15" s="63" t="s">
        <v>4</v>
      </c>
      <c r="E15" s="122"/>
      <c r="F15" s="122"/>
      <c r="G15" s="122"/>
      <c r="H15" s="65">
        <f t="shared" ref="H15" si="4">(H13*H14)</f>
        <v>0</v>
      </c>
      <c r="I15" s="122"/>
      <c r="J15" s="122"/>
      <c r="K15" s="66">
        <f>SUM(E15:J15)</f>
        <v>0</v>
      </c>
      <c r="L15" s="83"/>
    </row>
    <row r="16" spans="1:13" x14ac:dyDescent="0.15">
      <c r="A16" s="61" t="s">
        <v>7</v>
      </c>
      <c r="B16" s="69"/>
      <c r="C16" s="69"/>
      <c r="D16" s="69"/>
      <c r="E16" s="61" t="s">
        <v>5</v>
      </c>
      <c r="F16" s="61" t="s">
        <v>6</v>
      </c>
      <c r="G16" s="61" t="s">
        <v>51</v>
      </c>
    </row>
    <row r="17" spans="1:8" x14ac:dyDescent="0.15">
      <c r="A17" s="63" t="s">
        <v>8</v>
      </c>
      <c r="B17" s="63"/>
      <c r="C17" s="63"/>
      <c r="D17" s="63" t="s">
        <v>2</v>
      </c>
      <c r="E17" s="70"/>
      <c r="F17" s="70"/>
      <c r="G17" s="70"/>
    </row>
    <row r="18" spans="1:8" x14ac:dyDescent="0.15">
      <c r="A18" s="63"/>
      <c r="B18" s="63"/>
      <c r="C18" s="63"/>
      <c r="D18" s="63" t="s">
        <v>3</v>
      </c>
      <c r="E18" s="71">
        <v>200</v>
      </c>
      <c r="F18" s="71">
        <v>200</v>
      </c>
      <c r="G18" s="71">
        <v>200</v>
      </c>
    </row>
    <row r="19" spans="1:8" x14ac:dyDescent="0.15">
      <c r="A19" s="63"/>
      <c r="B19" s="63"/>
      <c r="C19" s="63"/>
      <c r="D19" s="63" t="s">
        <v>4</v>
      </c>
      <c r="E19" s="68">
        <f t="shared" ref="E19:G19" si="5">(E17*E18)</f>
        <v>0</v>
      </c>
      <c r="F19" s="68">
        <f t="shared" si="5"/>
        <v>0</v>
      </c>
      <c r="G19" s="68">
        <f t="shared" si="5"/>
        <v>0</v>
      </c>
      <c r="H19" s="66">
        <f>SUM(E19:G19)</f>
        <v>0</v>
      </c>
    </row>
    <row r="20" spans="1:8" x14ac:dyDescent="0.15">
      <c r="A20" s="63" t="s">
        <v>59</v>
      </c>
      <c r="B20" s="63"/>
      <c r="C20" s="63"/>
      <c r="D20" s="63" t="s">
        <v>2</v>
      </c>
      <c r="E20" s="70"/>
      <c r="F20" s="70"/>
      <c r="G20" s="70"/>
    </row>
    <row r="21" spans="1:8" x14ac:dyDescent="0.15">
      <c r="A21" s="63"/>
      <c r="B21" s="63"/>
      <c r="C21" s="63"/>
      <c r="D21" s="63" t="s">
        <v>3</v>
      </c>
      <c r="E21" s="71">
        <v>75</v>
      </c>
      <c r="F21" s="71">
        <v>75</v>
      </c>
      <c r="G21" s="71">
        <v>75</v>
      </c>
    </row>
    <row r="22" spans="1:8" x14ac:dyDescent="0.15">
      <c r="A22" s="63"/>
      <c r="B22" s="63"/>
      <c r="C22" s="63"/>
      <c r="D22" s="63" t="s">
        <v>4</v>
      </c>
      <c r="E22" s="68">
        <f t="shared" ref="E22" si="6">(E20*E21)</f>
        <v>0</v>
      </c>
      <c r="F22" s="68">
        <f t="shared" ref="F22" si="7">(F20*F21)</f>
        <v>0</v>
      </c>
      <c r="G22" s="68">
        <f t="shared" ref="G22" si="8">(G20*G21)</f>
        <v>0</v>
      </c>
      <c r="H22" s="66">
        <f>SUM(E22:G22)</f>
        <v>0</v>
      </c>
    </row>
    <row r="23" spans="1:8" x14ac:dyDescent="0.15">
      <c r="A23" s="63" t="s">
        <v>58</v>
      </c>
      <c r="B23" s="63"/>
      <c r="C23" s="63"/>
      <c r="D23" s="63" t="s">
        <v>2</v>
      </c>
      <c r="E23" s="70"/>
      <c r="F23" s="70"/>
      <c r="G23" s="70"/>
    </row>
    <row r="24" spans="1:8" x14ac:dyDescent="0.15">
      <c r="A24" s="67"/>
      <c r="B24" s="63"/>
      <c r="C24" s="63"/>
      <c r="D24" s="63" t="s">
        <v>3</v>
      </c>
      <c r="E24" s="71">
        <v>75</v>
      </c>
      <c r="F24" s="71">
        <v>75</v>
      </c>
      <c r="G24" s="71">
        <v>75</v>
      </c>
    </row>
    <row r="25" spans="1:8" x14ac:dyDescent="0.15">
      <c r="A25" s="67"/>
      <c r="B25" s="63"/>
      <c r="C25" s="63"/>
      <c r="D25" s="63" t="s">
        <v>4</v>
      </c>
      <c r="E25" s="68">
        <f t="shared" ref="E25:G25" si="9">(E23*E24)</f>
        <v>0</v>
      </c>
      <c r="F25" s="68">
        <f t="shared" si="9"/>
        <v>0</v>
      </c>
      <c r="G25" s="68">
        <f t="shared" si="9"/>
        <v>0</v>
      </c>
      <c r="H25" s="66">
        <f>SUM(E25:G25)</f>
        <v>0</v>
      </c>
    </row>
    <row r="26" spans="1:8" x14ac:dyDescent="0.15">
      <c r="A26" s="67"/>
      <c r="B26" s="63"/>
      <c r="C26" s="63"/>
      <c r="D26" s="63"/>
      <c r="E26" s="72"/>
      <c r="F26" s="73"/>
      <c r="G26" s="73"/>
      <c r="H26" s="73"/>
    </row>
    <row r="27" spans="1:8" x14ac:dyDescent="0.15">
      <c r="A27" s="61" t="s">
        <v>40</v>
      </c>
      <c r="B27" s="69"/>
      <c r="C27" s="69"/>
      <c r="D27" s="69"/>
      <c r="E27" s="74"/>
      <c r="F27" s="73"/>
      <c r="G27" s="73"/>
      <c r="H27" s="73"/>
    </row>
    <row r="28" spans="1:8" x14ac:dyDescent="0.15">
      <c r="A28" s="67" t="s">
        <v>29</v>
      </c>
      <c r="B28" s="63"/>
      <c r="C28" s="63"/>
      <c r="D28" s="63" t="s">
        <v>2</v>
      </c>
      <c r="E28" s="70"/>
      <c r="F28" s="73"/>
      <c r="G28" s="73"/>
      <c r="H28" s="73"/>
    </row>
    <row r="29" spans="1:8" x14ac:dyDescent="0.15">
      <c r="A29" s="67"/>
      <c r="B29" s="63"/>
      <c r="C29" s="63"/>
      <c r="D29" s="63" t="s">
        <v>3</v>
      </c>
      <c r="E29" s="71">
        <v>600</v>
      </c>
      <c r="F29" s="75"/>
      <c r="G29" s="75"/>
      <c r="H29" s="73"/>
    </row>
    <row r="30" spans="1:8" x14ac:dyDescent="0.15">
      <c r="A30" s="67"/>
      <c r="B30" s="63"/>
      <c r="C30" s="63"/>
      <c r="D30" s="63" t="s">
        <v>4</v>
      </c>
      <c r="E30" s="68">
        <f>(E28*E29)</f>
        <v>0</v>
      </c>
      <c r="F30" s="66">
        <f>E30</f>
        <v>0</v>
      </c>
      <c r="G30" s="73"/>
      <c r="H30" s="73"/>
    </row>
    <row r="31" spans="1:8" x14ac:dyDescent="0.15">
      <c r="A31" s="139" t="s">
        <v>69</v>
      </c>
      <c r="B31" s="63"/>
      <c r="C31" s="63"/>
      <c r="D31" s="63" t="s">
        <v>2</v>
      </c>
      <c r="E31" s="70"/>
      <c r="F31" s="123"/>
      <c r="G31" s="73"/>
      <c r="H31" s="73"/>
    </row>
    <row r="32" spans="1:8" x14ac:dyDescent="0.15">
      <c r="A32" s="124"/>
      <c r="B32" s="63"/>
      <c r="C32" s="63"/>
      <c r="D32" s="63" t="s">
        <v>3</v>
      </c>
      <c r="E32" s="140">
        <v>450</v>
      </c>
      <c r="F32" s="123"/>
      <c r="G32" s="75"/>
      <c r="H32" s="73"/>
    </row>
    <row r="33" spans="1:8" x14ac:dyDescent="0.15">
      <c r="A33" s="124"/>
      <c r="B33" s="63"/>
      <c r="C33" s="63"/>
      <c r="D33" s="63" t="s">
        <v>4</v>
      </c>
      <c r="E33" s="68">
        <f>E31*E32</f>
        <v>0</v>
      </c>
      <c r="F33" s="125">
        <f>E33</f>
        <v>0</v>
      </c>
      <c r="G33" s="73"/>
      <c r="H33" s="73"/>
    </row>
    <row r="34" spans="1:8" x14ac:dyDescent="0.15">
      <c r="A34" s="139" t="s">
        <v>70</v>
      </c>
      <c r="B34" s="63"/>
      <c r="C34" s="63"/>
      <c r="D34" s="63" t="s">
        <v>2</v>
      </c>
      <c r="E34" s="70"/>
      <c r="F34" s="73"/>
      <c r="G34" s="73"/>
    </row>
    <row r="35" spans="1:8" x14ac:dyDescent="0.15">
      <c r="A35" s="67"/>
      <c r="B35" s="63"/>
      <c r="C35" s="63"/>
      <c r="D35" s="63" t="s">
        <v>3</v>
      </c>
      <c r="E35" s="141">
        <v>450</v>
      </c>
      <c r="F35" s="75"/>
      <c r="G35" s="76"/>
    </row>
    <row r="36" spans="1:8" x14ac:dyDescent="0.15">
      <c r="A36" s="67"/>
      <c r="B36" s="63"/>
      <c r="C36" s="63"/>
      <c r="D36" s="63" t="s">
        <v>4</v>
      </c>
      <c r="E36" s="68">
        <f>(E34*E35)</f>
        <v>0</v>
      </c>
      <c r="F36" s="66">
        <f>E36</f>
        <v>0</v>
      </c>
    </row>
    <row r="37" spans="1:8" ht="15" customHeight="1" x14ac:dyDescent="0.15">
      <c r="A37" s="59"/>
      <c r="B37" s="76"/>
      <c r="C37" s="76"/>
      <c r="D37" s="76"/>
      <c r="E37" s="73"/>
      <c r="F37" s="73"/>
    </row>
    <row r="38" spans="1:8" x14ac:dyDescent="0.15">
      <c r="A38" s="77" t="s">
        <v>14</v>
      </c>
      <c r="B38" s="77"/>
      <c r="C38" s="78">
        <f>F36+F30+H25+H22+K9+K6+H19+K12+F33+K15</f>
        <v>0</v>
      </c>
      <c r="D38" s="76"/>
      <c r="E38" s="79"/>
      <c r="F38" s="73"/>
    </row>
    <row r="39" spans="1:8" x14ac:dyDescent="0.15">
      <c r="A39" s="59"/>
    </row>
    <row r="40" spans="1:8" ht="45" x14ac:dyDescent="0.15">
      <c r="A40" s="80" t="s">
        <v>18</v>
      </c>
    </row>
    <row r="42" spans="1:8" ht="33.75" x14ac:dyDescent="0.15">
      <c r="A42" s="81" t="s">
        <v>17</v>
      </c>
    </row>
  </sheetData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C18" sqref="C18"/>
    </sheetView>
  </sheetViews>
  <sheetFormatPr defaultColWidth="32.28515625" defaultRowHeight="11.25" x14ac:dyDescent="0.15"/>
  <cols>
    <col min="1" max="1" width="39.42578125" style="31" bestFit="1" customWidth="1"/>
    <col min="2" max="2" width="31.140625" style="31" customWidth="1"/>
    <col min="3" max="3" width="35.85546875" style="31" customWidth="1"/>
    <col min="4" max="16384" width="32.28515625" style="31"/>
  </cols>
  <sheetData>
    <row r="1" spans="1:5" x14ac:dyDescent="0.15">
      <c r="A1" s="53" t="s">
        <v>48</v>
      </c>
      <c r="B1" s="54"/>
    </row>
    <row r="3" spans="1:5" x14ac:dyDescent="0.15">
      <c r="A3" s="40" t="s">
        <v>50</v>
      </c>
      <c r="B3" s="40"/>
      <c r="C3" s="40"/>
      <c r="D3" s="43"/>
      <c r="E3" s="46"/>
    </row>
    <row r="4" spans="1:5" x14ac:dyDescent="0.15">
      <c r="A4" s="36"/>
      <c r="B4" s="36" t="s">
        <v>41</v>
      </c>
      <c r="C4" s="36" t="s">
        <v>2</v>
      </c>
      <c r="D4" s="37"/>
      <c r="E4" s="47"/>
    </row>
    <row r="5" spans="1:5" x14ac:dyDescent="0.15">
      <c r="A5" s="36"/>
      <c r="B5" s="36"/>
      <c r="C5" s="36" t="s">
        <v>3</v>
      </c>
      <c r="D5" s="39">
        <v>900</v>
      </c>
      <c r="E5" s="49"/>
    </row>
    <row r="6" spans="1:5" x14ac:dyDescent="0.15">
      <c r="A6" s="36"/>
      <c r="B6" s="36"/>
      <c r="C6" s="36" t="s">
        <v>4</v>
      </c>
      <c r="D6" s="38">
        <f>D4*D5</f>
        <v>0</v>
      </c>
      <c r="E6" s="45"/>
    </row>
    <row r="7" spans="1:5" x14ac:dyDescent="0.15">
      <c r="A7" s="36"/>
      <c r="B7" s="36" t="s">
        <v>42</v>
      </c>
      <c r="C7" s="36" t="s">
        <v>2</v>
      </c>
      <c r="D7" s="41"/>
      <c r="E7" s="50"/>
    </row>
    <row r="8" spans="1:5" x14ac:dyDescent="0.15">
      <c r="A8" s="36"/>
      <c r="B8" s="36"/>
      <c r="C8" s="36" t="s">
        <v>3</v>
      </c>
      <c r="D8" s="39">
        <v>900</v>
      </c>
      <c r="E8" s="49"/>
    </row>
    <row r="9" spans="1:5" x14ac:dyDescent="0.15">
      <c r="A9" s="36"/>
      <c r="B9" s="36"/>
      <c r="C9" s="36" t="s">
        <v>4</v>
      </c>
      <c r="D9" s="38">
        <f>D7*D8</f>
        <v>0</v>
      </c>
      <c r="E9" s="45"/>
    </row>
    <row r="10" spans="1:5" x14ac:dyDescent="0.15">
      <c r="A10" s="36"/>
      <c r="B10" s="36" t="s">
        <v>43</v>
      </c>
      <c r="C10" s="36" t="s">
        <v>2</v>
      </c>
      <c r="D10" s="37"/>
      <c r="E10" s="50"/>
    </row>
    <row r="11" spans="1:5" x14ac:dyDescent="0.15">
      <c r="A11" s="36"/>
      <c r="B11" s="36"/>
      <c r="C11" s="36" t="s">
        <v>3</v>
      </c>
      <c r="D11" s="39">
        <v>900</v>
      </c>
      <c r="E11" s="49"/>
    </row>
    <row r="12" spans="1:5" x14ac:dyDescent="0.15">
      <c r="A12" s="36"/>
      <c r="B12" s="36"/>
      <c r="C12" s="36" t="s">
        <v>4</v>
      </c>
      <c r="D12" s="38">
        <f>D10*D11</f>
        <v>0</v>
      </c>
      <c r="E12" s="45"/>
    </row>
    <row r="13" spans="1:5" ht="15" x14ac:dyDescent="0.25">
      <c r="A13" s="35"/>
      <c r="B13" s="36" t="s">
        <v>44</v>
      </c>
      <c r="C13" s="36" t="s">
        <v>2</v>
      </c>
      <c r="D13" s="41"/>
      <c r="E13" s="50"/>
    </row>
    <row r="14" spans="1:5" ht="15" x14ac:dyDescent="0.25">
      <c r="A14" s="35"/>
      <c r="B14" s="36"/>
      <c r="C14" s="36" t="s">
        <v>3</v>
      </c>
      <c r="D14" s="39">
        <v>900</v>
      </c>
      <c r="E14" s="49"/>
    </row>
    <row r="15" spans="1:5" ht="15" x14ac:dyDescent="0.25">
      <c r="A15" s="48"/>
      <c r="B15" s="36"/>
      <c r="C15" s="36" t="s">
        <v>4</v>
      </c>
      <c r="D15" s="38">
        <f>D13*D14</f>
        <v>0</v>
      </c>
      <c r="E15" s="45"/>
    </row>
    <row r="16" spans="1:5" ht="15" x14ac:dyDescent="0.25">
      <c r="A16" s="44"/>
      <c r="B16" s="36"/>
      <c r="C16" s="36"/>
      <c r="D16" s="38"/>
      <c r="E16" s="42">
        <f>D15+D12+D9+D6</f>
        <v>0</v>
      </c>
    </row>
    <row r="17" spans="1:5" x14ac:dyDescent="0.15">
      <c r="A17" s="7"/>
      <c r="B17" s="7"/>
      <c r="C17" s="7"/>
      <c r="D17" s="10"/>
      <c r="E17" s="12"/>
    </row>
    <row r="18" spans="1:5" x14ac:dyDescent="0.15">
      <c r="A18" s="21" t="s">
        <v>16</v>
      </c>
      <c r="B18" s="21"/>
      <c r="C18" s="22">
        <f>E16</f>
        <v>0</v>
      </c>
      <c r="D18" s="10"/>
      <c r="E18" s="12"/>
    </row>
    <row r="20" spans="1:5" ht="45" x14ac:dyDescent="0.15">
      <c r="A20" s="18" t="s">
        <v>19</v>
      </c>
    </row>
    <row r="21" spans="1:5" x14ac:dyDescent="0.15">
      <c r="A21" s="1"/>
    </row>
    <row r="22" spans="1:5" ht="33.75" x14ac:dyDescent="0.15">
      <c r="A22" s="81" t="s">
        <v>17</v>
      </c>
    </row>
  </sheetData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C15" sqref="C15"/>
    </sheetView>
  </sheetViews>
  <sheetFormatPr defaultRowHeight="11.25" x14ac:dyDescent="0.15"/>
  <cols>
    <col min="1" max="1" width="33.28515625" style="1" customWidth="1"/>
    <col min="2" max="2" width="31.140625" style="1" bestFit="1" customWidth="1"/>
    <col min="3" max="3" width="18.140625" style="1" customWidth="1"/>
    <col min="4" max="5" width="19.42578125" style="1" customWidth="1"/>
    <col min="6" max="6" width="20" style="1" customWidth="1"/>
    <col min="7" max="7" width="18.28515625" style="1" customWidth="1"/>
    <col min="8" max="16384" width="9.140625" style="1"/>
  </cols>
  <sheetData>
    <row r="1" spans="1:7" x14ac:dyDescent="0.15">
      <c r="A1" s="52" t="s">
        <v>48</v>
      </c>
    </row>
    <row r="2" spans="1:7" x14ac:dyDescent="0.15">
      <c r="A2" s="100" t="s">
        <v>56</v>
      </c>
      <c r="B2" s="95"/>
      <c r="C2" s="95"/>
      <c r="D2" s="100" t="s">
        <v>5</v>
      </c>
      <c r="E2" s="96" t="s">
        <v>57</v>
      </c>
      <c r="F2" s="98"/>
      <c r="G2" s="103"/>
    </row>
    <row r="3" spans="1:7" x14ac:dyDescent="0.15">
      <c r="A3" s="98"/>
      <c r="B3" s="98" t="s">
        <v>68</v>
      </c>
      <c r="C3" s="98" t="s">
        <v>2</v>
      </c>
      <c r="D3" s="89">
        <v>0</v>
      </c>
      <c r="E3" s="101">
        <v>0</v>
      </c>
      <c r="F3" s="98"/>
      <c r="G3" s="103"/>
    </row>
    <row r="4" spans="1:7" ht="12.95" customHeight="1" x14ac:dyDescent="0.15">
      <c r="A4" s="98"/>
      <c r="B4" s="98"/>
      <c r="C4" s="98" t="s">
        <v>3</v>
      </c>
      <c r="D4" s="99">
        <v>125</v>
      </c>
      <c r="E4" s="97">
        <v>100</v>
      </c>
      <c r="F4" s="98"/>
      <c r="G4" s="103"/>
    </row>
    <row r="5" spans="1:7" ht="12.95" customHeight="1" x14ac:dyDescent="0.15">
      <c r="A5" s="98"/>
      <c r="B5" s="98"/>
      <c r="C5" s="98" t="s">
        <v>4</v>
      </c>
      <c r="D5" s="87">
        <f>(D3*D4)</f>
        <v>0</v>
      </c>
      <c r="E5" s="102">
        <f>(E3*E4)</f>
        <v>0</v>
      </c>
      <c r="F5" s="88">
        <f>SUM(D5:E5)</f>
        <v>0</v>
      </c>
      <c r="G5" s="104"/>
    </row>
    <row r="6" spans="1:7" ht="12.95" customHeight="1" x14ac:dyDescent="0.15">
      <c r="A6" s="98"/>
      <c r="B6" s="98" t="s">
        <v>67</v>
      </c>
      <c r="C6" s="98" t="s">
        <v>2</v>
      </c>
      <c r="D6" s="89">
        <v>0</v>
      </c>
      <c r="E6" s="101">
        <v>0</v>
      </c>
      <c r="F6" s="98"/>
      <c r="G6" s="104"/>
    </row>
    <row r="7" spans="1:7" ht="12.95" customHeight="1" x14ac:dyDescent="0.15">
      <c r="A7" s="98"/>
      <c r="B7" s="98"/>
      <c r="C7" s="98" t="s">
        <v>3</v>
      </c>
      <c r="D7" s="106">
        <v>125</v>
      </c>
      <c r="E7" s="105">
        <v>100</v>
      </c>
      <c r="F7" s="98"/>
      <c r="G7" s="104"/>
    </row>
    <row r="8" spans="1:7" ht="12.95" customHeight="1" x14ac:dyDescent="0.15">
      <c r="A8" s="98"/>
      <c r="B8" s="98"/>
      <c r="C8" s="98" t="s">
        <v>4</v>
      </c>
      <c r="D8" s="87">
        <f>(D6*D7)</f>
        <v>0</v>
      </c>
      <c r="E8" s="102">
        <f>(E6*E7)</f>
        <v>0</v>
      </c>
      <c r="F8" s="88">
        <f>SUM(D8:E8)</f>
        <v>0</v>
      </c>
      <c r="G8" s="104"/>
    </row>
    <row r="9" spans="1:7" ht="12.95" customHeight="1" x14ac:dyDescent="0.15">
      <c r="A9" s="98"/>
      <c r="B9" s="98" t="s">
        <v>65</v>
      </c>
      <c r="C9" s="98" t="s">
        <v>2</v>
      </c>
      <c r="D9" s="89">
        <v>0</v>
      </c>
      <c r="E9" s="101">
        <v>0</v>
      </c>
      <c r="F9" s="98"/>
      <c r="G9" s="104"/>
    </row>
    <row r="10" spans="1:7" ht="12.95" customHeight="1" x14ac:dyDescent="0.15">
      <c r="A10" s="98"/>
      <c r="B10" s="98"/>
      <c r="C10" s="98" t="s">
        <v>3</v>
      </c>
      <c r="D10" s="106">
        <v>125</v>
      </c>
      <c r="E10" s="105">
        <v>100</v>
      </c>
      <c r="F10" s="98"/>
      <c r="G10" s="104"/>
    </row>
    <row r="11" spans="1:7" ht="12.95" customHeight="1" x14ac:dyDescent="0.15">
      <c r="A11" s="98"/>
      <c r="B11" s="98"/>
      <c r="C11" s="98" t="s">
        <v>4</v>
      </c>
      <c r="D11" s="87">
        <f>(D9*D10)</f>
        <v>0</v>
      </c>
      <c r="E11" s="102">
        <f>(E9*E10)</f>
        <v>0</v>
      </c>
      <c r="F11" s="88">
        <f>SUM(D11:E11)</f>
        <v>0</v>
      </c>
      <c r="G11" s="104"/>
    </row>
    <row r="12" spans="1:7" ht="12.95" customHeight="1" x14ac:dyDescent="0.15">
      <c r="A12" s="98"/>
      <c r="B12" s="98" t="s">
        <v>66</v>
      </c>
      <c r="C12" s="98" t="s">
        <v>2</v>
      </c>
      <c r="D12" s="89">
        <v>0</v>
      </c>
      <c r="E12" s="101">
        <v>0</v>
      </c>
      <c r="F12" s="98"/>
      <c r="G12" s="104"/>
    </row>
    <row r="13" spans="1:7" ht="12.95" customHeight="1" x14ac:dyDescent="0.15">
      <c r="A13" s="98"/>
      <c r="B13" s="98"/>
      <c r="C13" s="98" t="s">
        <v>3</v>
      </c>
      <c r="D13" s="106">
        <v>125</v>
      </c>
      <c r="E13" s="105">
        <v>100</v>
      </c>
      <c r="F13" s="98"/>
      <c r="G13" s="2"/>
    </row>
    <row r="14" spans="1:7" x14ac:dyDescent="0.15">
      <c r="A14" s="98"/>
      <c r="B14" s="98"/>
      <c r="C14" s="98" t="s">
        <v>4</v>
      </c>
      <c r="D14" s="87">
        <f>(D12*D13)</f>
        <v>0</v>
      </c>
      <c r="E14" s="102">
        <f>(E12*E13)</f>
        <v>0</v>
      </c>
      <c r="F14" s="88">
        <f>SUM(D14:E14)</f>
        <v>0</v>
      </c>
      <c r="G14" s="2"/>
    </row>
    <row r="15" spans="1:7" x14ac:dyDescent="0.15">
      <c r="A15" s="21" t="s">
        <v>16</v>
      </c>
      <c r="B15" s="21"/>
      <c r="C15" s="22">
        <f>F5+F14+F11+F8</f>
        <v>0</v>
      </c>
      <c r="D15" s="10"/>
      <c r="E15" s="10"/>
      <c r="F15" s="4"/>
      <c r="G15" s="2"/>
    </row>
    <row r="17" spans="1:3" ht="56.25" x14ac:dyDescent="0.15">
      <c r="A17" s="18" t="s">
        <v>19</v>
      </c>
    </row>
    <row r="19" spans="1:3" ht="38.25" customHeight="1" x14ac:dyDescent="0.15">
      <c r="A19" s="81" t="s">
        <v>17</v>
      </c>
    </row>
    <row r="20" spans="1:3" x14ac:dyDescent="0.15">
      <c r="C20" s="23"/>
    </row>
    <row r="21" spans="1:3" x14ac:dyDescent="0.15">
      <c r="C21" s="23"/>
    </row>
  </sheetData>
  <pageMargins left="0.7" right="0.7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topLeftCell="A46" workbookViewId="0">
      <selection activeCell="D29" sqref="D29"/>
    </sheetView>
  </sheetViews>
  <sheetFormatPr defaultRowHeight="11.25" x14ac:dyDescent="0.15"/>
  <cols>
    <col min="1" max="1" width="36" style="1" customWidth="1"/>
    <col min="2" max="2" width="28.42578125" style="1" customWidth="1"/>
    <col min="3" max="3" width="22" style="1" customWidth="1"/>
    <col min="4" max="4" width="22.28515625" style="1" customWidth="1"/>
    <col min="5" max="6" width="21.7109375" style="1" customWidth="1"/>
    <col min="7" max="7" width="21.5703125" style="1" customWidth="1"/>
    <col min="8" max="16384" width="9.140625" style="1"/>
  </cols>
  <sheetData>
    <row r="1" spans="1:7" x14ac:dyDescent="0.15">
      <c r="A1" s="52" t="s">
        <v>48</v>
      </c>
    </row>
    <row r="2" spans="1:7" x14ac:dyDescent="0.15">
      <c r="C2" s="14" t="s">
        <v>12</v>
      </c>
      <c r="D2" s="16" t="s">
        <v>12</v>
      </c>
      <c r="E2" s="14" t="s">
        <v>12</v>
      </c>
      <c r="F2" s="14" t="s">
        <v>12</v>
      </c>
      <c r="G2" s="11"/>
    </row>
    <row r="3" spans="1:7" x14ac:dyDescent="0.15">
      <c r="A3" s="14" t="s">
        <v>25</v>
      </c>
      <c r="B3" s="14"/>
      <c r="C3" s="14" t="s">
        <v>11</v>
      </c>
      <c r="D3" s="16" t="s">
        <v>27</v>
      </c>
      <c r="E3" s="14" t="s">
        <v>28</v>
      </c>
      <c r="F3" s="14" t="s">
        <v>60</v>
      </c>
      <c r="G3" s="11"/>
    </row>
    <row r="4" spans="1:7" x14ac:dyDescent="0.15">
      <c r="A4" s="2"/>
      <c r="B4" s="2" t="s">
        <v>2</v>
      </c>
      <c r="C4" s="3"/>
      <c r="D4" s="3"/>
      <c r="E4" s="3"/>
      <c r="F4" s="119"/>
      <c r="G4" s="12"/>
    </row>
    <row r="5" spans="1:7" x14ac:dyDescent="0.15">
      <c r="A5" s="2"/>
      <c r="B5" s="2" t="s">
        <v>10</v>
      </c>
      <c r="C5" s="5">
        <v>1100</v>
      </c>
      <c r="D5" s="28">
        <v>900</v>
      </c>
      <c r="E5" s="5">
        <v>800</v>
      </c>
      <c r="F5" s="5">
        <v>550</v>
      </c>
      <c r="G5" s="30"/>
    </row>
    <row r="6" spans="1:7" x14ac:dyDescent="0.15">
      <c r="A6" s="2"/>
      <c r="B6" s="2" t="s">
        <v>4</v>
      </c>
      <c r="C6" s="4">
        <f>(C4*C5)</f>
        <v>0</v>
      </c>
      <c r="D6" s="29">
        <f t="shared" ref="D6:F6" si="0">(D4*D5)</f>
        <v>0</v>
      </c>
      <c r="E6" s="4">
        <f t="shared" si="0"/>
        <v>0</v>
      </c>
      <c r="F6" s="4">
        <f t="shared" si="0"/>
        <v>0</v>
      </c>
      <c r="G6" s="20">
        <f>SUM(C6:F6)</f>
        <v>0</v>
      </c>
    </row>
    <row r="7" spans="1:7" x14ac:dyDescent="0.15">
      <c r="A7" s="2"/>
      <c r="B7" s="2"/>
      <c r="C7" s="2"/>
      <c r="D7" s="6"/>
      <c r="E7" s="2"/>
      <c r="F7" s="2"/>
      <c r="G7" s="8"/>
    </row>
    <row r="9" spans="1:7" x14ac:dyDescent="0.15">
      <c r="A9" s="14" t="s">
        <v>26</v>
      </c>
      <c r="B9" s="15"/>
      <c r="C9" s="14"/>
      <c r="D9" s="11"/>
      <c r="E9" s="8"/>
      <c r="F9" s="8"/>
      <c r="G9" s="8"/>
    </row>
    <row r="10" spans="1:7" ht="12" customHeight="1" x14ac:dyDescent="0.15">
      <c r="B10" s="2"/>
      <c r="C10" s="13"/>
      <c r="D10" s="12"/>
      <c r="E10" s="7"/>
      <c r="F10" s="7"/>
      <c r="G10" s="7"/>
    </row>
    <row r="11" spans="1:7" ht="24" customHeight="1" x14ac:dyDescent="0.15">
      <c r="A11" s="9" t="s">
        <v>20</v>
      </c>
      <c r="B11" s="2" t="s">
        <v>2</v>
      </c>
      <c r="C11" s="3"/>
      <c r="D11" s="12"/>
      <c r="E11" s="7"/>
      <c r="F11" s="7"/>
      <c r="G11" s="7"/>
    </row>
    <row r="12" spans="1:7" x14ac:dyDescent="0.15">
      <c r="A12" s="2"/>
      <c r="B12" s="2" t="s">
        <v>3</v>
      </c>
      <c r="C12" s="17">
        <v>300</v>
      </c>
      <c r="D12" s="8"/>
      <c r="E12" s="7"/>
      <c r="F12" s="7"/>
      <c r="G12" s="7"/>
    </row>
    <row r="13" spans="1:7" x14ac:dyDescent="0.15">
      <c r="A13" s="2"/>
      <c r="B13" s="2" t="s">
        <v>4</v>
      </c>
      <c r="C13" s="4">
        <f>(C11*C12)</f>
        <v>0</v>
      </c>
      <c r="D13" s="20">
        <f>(C11*C12)</f>
        <v>0</v>
      </c>
      <c r="E13" s="7"/>
      <c r="F13" s="7"/>
      <c r="G13" s="7"/>
    </row>
    <row r="14" spans="1:7" ht="12" customHeight="1" x14ac:dyDescent="0.15">
      <c r="B14" s="2"/>
      <c r="C14" s="13"/>
      <c r="D14" s="12"/>
      <c r="E14" s="7"/>
      <c r="F14" s="7"/>
      <c r="G14" s="7"/>
    </row>
    <row r="15" spans="1:7" ht="35.25" customHeight="1" x14ac:dyDescent="0.15">
      <c r="A15" s="9" t="s">
        <v>35</v>
      </c>
      <c r="B15" s="2" t="s">
        <v>2</v>
      </c>
      <c r="C15" s="3"/>
      <c r="D15" s="12"/>
      <c r="E15" s="7"/>
      <c r="F15" s="7"/>
      <c r="G15" s="7"/>
    </row>
    <row r="16" spans="1:7" x14ac:dyDescent="0.15">
      <c r="A16" s="2"/>
      <c r="B16" s="2" t="s">
        <v>3</v>
      </c>
      <c r="C16" s="2">
        <v>300</v>
      </c>
      <c r="D16" s="7"/>
      <c r="E16" s="7"/>
      <c r="F16" s="7"/>
      <c r="G16" s="7"/>
    </row>
    <row r="17" spans="1:8" x14ac:dyDescent="0.15">
      <c r="A17" s="2"/>
      <c r="B17" s="2" t="s">
        <v>4</v>
      </c>
      <c r="C17" s="4">
        <f>(C15*C16)</f>
        <v>0</v>
      </c>
      <c r="D17" s="20">
        <f>(C15*C16)</f>
        <v>0</v>
      </c>
      <c r="E17" s="7"/>
      <c r="F17" s="7"/>
      <c r="G17" s="7"/>
    </row>
    <row r="19" spans="1:8" x14ac:dyDescent="0.15">
      <c r="A19" s="2" t="s">
        <v>30</v>
      </c>
      <c r="B19" s="2" t="s">
        <v>2</v>
      </c>
      <c r="C19" s="110"/>
      <c r="D19" s="12"/>
      <c r="E19" s="8"/>
      <c r="F19" s="8"/>
      <c r="G19" s="8"/>
    </row>
    <row r="20" spans="1:8" x14ac:dyDescent="0.15">
      <c r="A20" s="2"/>
      <c r="B20" s="6" t="s">
        <v>10</v>
      </c>
      <c r="C20" s="5">
        <v>850</v>
      </c>
      <c r="D20" s="128"/>
      <c r="E20" s="112"/>
      <c r="F20" s="112"/>
      <c r="G20" s="112"/>
      <c r="H20" s="113"/>
    </row>
    <row r="21" spans="1:8" x14ac:dyDescent="0.15">
      <c r="A21" s="2"/>
      <c r="B21" s="6" t="s">
        <v>4</v>
      </c>
      <c r="C21" s="4">
        <f>(C19*C20)</f>
        <v>0</v>
      </c>
      <c r="D21" s="20">
        <f>(C19*C20)</f>
        <v>0</v>
      </c>
      <c r="E21" s="126"/>
      <c r="F21" s="112"/>
      <c r="G21" s="112"/>
      <c r="H21" s="113"/>
    </row>
    <row r="22" spans="1:8" x14ac:dyDescent="0.15">
      <c r="C22" s="132"/>
      <c r="D22" s="127"/>
      <c r="E22" s="113"/>
      <c r="F22" s="113"/>
      <c r="G22" s="113"/>
      <c r="H22" s="113"/>
    </row>
    <row r="23" spans="1:8" x14ac:dyDescent="0.15">
      <c r="A23" s="14" t="s">
        <v>13</v>
      </c>
      <c r="B23" s="109"/>
      <c r="C23" s="133" t="s">
        <v>71</v>
      </c>
      <c r="D23" s="131"/>
      <c r="E23" s="115"/>
      <c r="F23" s="115"/>
      <c r="G23" s="115"/>
      <c r="H23" s="113"/>
    </row>
    <row r="24" spans="1:8" x14ac:dyDescent="0.15">
      <c r="A24" s="2" t="s">
        <v>31</v>
      </c>
      <c r="B24" s="6" t="s">
        <v>2</v>
      </c>
      <c r="C24" s="3"/>
      <c r="D24" s="130"/>
      <c r="E24" s="116"/>
      <c r="F24" s="116"/>
      <c r="G24" s="116"/>
      <c r="H24" s="113"/>
    </row>
    <row r="25" spans="1:8" x14ac:dyDescent="0.15">
      <c r="A25" s="2"/>
      <c r="B25" s="6" t="s">
        <v>10</v>
      </c>
      <c r="C25" s="2">
        <v>200</v>
      </c>
      <c r="D25" s="129"/>
      <c r="E25" s="117"/>
      <c r="F25" s="117"/>
      <c r="G25" s="117"/>
      <c r="H25" s="113"/>
    </row>
    <row r="26" spans="1:8" x14ac:dyDescent="0.15">
      <c r="A26" s="2"/>
      <c r="B26" s="6" t="s">
        <v>4</v>
      </c>
      <c r="C26" s="4">
        <f>(C24*C25)</f>
        <v>0</v>
      </c>
      <c r="D26" s="130"/>
      <c r="E26" s="116"/>
      <c r="F26" s="116"/>
      <c r="G26" s="116"/>
      <c r="H26" s="113"/>
    </row>
    <row r="27" spans="1:8" x14ac:dyDescent="0.15">
      <c r="A27" s="2" t="s">
        <v>32</v>
      </c>
      <c r="B27" s="6" t="s">
        <v>2</v>
      </c>
      <c r="C27" s="3"/>
      <c r="D27" s="130"/>
      <c r="E27" s="116"/>
      <c r="F27" s="116"/>
      <c r="G27" s="116"/>
      <c r="H27" s="113"/>
    </row>
    <row r="28" spans="1:8" x14ac:dyDescent="0.15">
      <c r="A28" s="2"/>
      <c r="B28" s="6" t="s">
        <v>10</v>
      </c>
      <c r="C28" s="5">
        <v>240</v>
      </c>
      <c r="D28" s="134"/>
      <c r="E28" s="118"/>
      <c r="F28" s="118"/>
      <c r="G28" s="116"/>
      <c r="H28" s="113"/>
    </row>
    <row r="29" spans="1:8" x14ac:dyDescent="0.15">
      <c r="A29" s="2"/>
      <c r="B29" s="6" t="s">
        <v>4</v>
      </c>
      <c r="C29" s="4">
        <f>(C27*C28)</f>
        <v>0</v>
      </c>
      <c r="D29" s="20">
        <f>C26+C29</f>
        <v>0</v>
      </c>
      <c r="E29" s="130"/>
      <c r="F29" s="116"/>
      <c r="G29" s="116"/>
      <c r="H29" s="113"/>
    </row>
    <row r="30" spans="1:8" x14ac:dyDescent="0.15">
      <c r="A30" s="7"/>
      <c r="B30" s="7"/>
      <c r="C30" s="138"/>
      <c r="D30" s="135"/>
      <c r="E30" s="116"/>
      <c r="F30" s="116"/>
      <c r="G30" s="116"/>
      <c r="H30" s="113"/>
    </row>
    <row r="31" spans="1:8" x14ac:dyDescent="0.15">
      <c r="A31" s="14" t="s">
        <v>34</v>
      </c>
      <c r="B31" s="109"/>
      <c r="C31" s="27"/>
      <c r="D31" s="136"/>
      <c r="E31" s="114"/>
      <c r="F31" s="114"/>
      <c r="G31" s="111"/>
      <c r="H31" s="113"/>
    </row>
    <row r="32" spans="1:8" x14ac:dyDescent="0.15">
      <c r="A32" s="2" t="s">
        <v>33</v>
      </c>
      <c r="B32" s="6"/>
      <c r="C32" s="4"/>
      <c r="D32" s="136"/>
      <c r="E32" s="114"/>
      <c r="F32" s="114"/>
      <c r="G32" s="111"/>
      <c r="H32" s="113"/>
    </row>
    <row r="33" spans="1:7" x14ac:dyDescent="0.15">
      <c r="A33" s="2"/>
      <c r="B33" s="6" t="s">
        <v>2</v>
      </c>
      <c r="C33" s="3"/>
      <c r="D33" s="12"/>
      <c r="E33" s="10"/>
      <c r="F33" s="10"/>
      <c r="G33" s="12"/>
    </row>
    <row r="34" spans="1:7" x14ac:dyDescent="0.15">
      <c r="A34" s="2"/>
      <c r="B34" s="6" t="s">
        <v>3</v>
      </c>
      <c r="C34" s="5">
        <v>600</v>
      </c>
      <c r="D34" s="12"/>
      <c r="E34" s="10"/>
      <c r="F34" s="10"/>
      <c r="G34" s="12"/>
    </row>
    <row r="35" spans="1:7" x14ac:dyDescent="0.15">
      <c r="A35" s="2"/>
      <c r="B35" s="6" t="s">
        <v>4</v>
      </c>
      <c r="C35" s="4">
        <f>(C33*C34)</f>
        <v>0</v>
      </c>
      <c r="D35" s="137">
        <f>(C33*C34)</f>
        <v>0</v>
      </c>
      <c r="E35" s="10"/>
      <c r="F35" s="10"/>
      <c r="G35" s="12"/>
    </row>
    <row r="36" spans="1:7" x14ac:dyDescent="0.15">
      <c r="A36" s="2"/>
      <c r="B36" s="2"/>
      <c r="C36" s="4"/>
      <c r="D36" s="10"/>
      <c r="E36" s="10"/>
      <c r="F36" s="10"/>
      <c r="G36" s="12"/>
    </row>
    <row r="37" spans="1:7" x14ac:dyDescent="0.15">
      <c r="A37" s="14" t="s">
        <v>45</v>
      </c>
      <c r="B37" s="15"/>
      <c r="C37" s="27"/>
      <c r="D37" s="12"/>
      <c r="E37" s="10"/>
      <c r="F37" s="10"/>
      <c r="G37" s="12"/>
    </row>
    <row r="38" spans="1:7" x14ac:dyDescent="0.15">
      <c r="A38" s="2" t="s">
        <v>46</v>
      </c>
      <c r="B38" s="2"/>
      <c r="C38" s="4"/>
      <c r="D38" s="12"/>
      <c r="E38" s="10"/>
      <c r="F38" s="10"/>
      <c r="G38" s="12"/>
    </row>
    <row r="39" spans="1:7" x14ac:dyDescent="0.15">
      <c r="A39" s="2"/>
      <c r="B39" s="2" t="s">
        <v>2</v>
      </c>
      <c r="C39" s="3"/>
      <c r="D39" s="12"/>
      <c r="E39" s="10"/>
      <c r="F39" s="10"/>
      <c r="G39" s="12"/>
    </row>
    <row r="40" spans="1:7" x14ac:dyDescent="0.15">
      <c r="A40" s="2"/>
      <c r="B40" s="2" t="s">
        <v>3</v>
      </c>
      <c r="C40" s="5">
        <v>250</v>
      </c>
      <c r="D40" s="12"/>
      <c r="E40" s="10"/>
      <c r="F40" s="10"/>
      <c r="G40" s="12"/>
    </row>
    <row r="41" spans="1:7" x14ac:dyDescent="0.15">
      <c r="A41" s="2"/>
      <c r="B41" s="2" t="s">
        <v>4</v>
      </c>
      <c r="C41" s="4">
        <f>(C39*C40)</f>
        <v>0</v>
      </c>
      <c r="D41" s="20">
        <f>C41</f>
        <v>0</v>
      </c>
    </row>
    <row r="42" spans="1:7" x14ac:dyDescent="0.15">
      <c r="A42" s="2"/>
      <c r="B42" s="2"/>
      <c r="C42" s="4"/>
      <c r="D42" s="34"/>
    </row>
    <row r="43" spans="1:7" x14ac:dyDescent="0.15">
      <c r="A43" s="100" t="s">
        <v>52</v>
      </c>
      <c r="B43" s="96"/>
      <c r="C43" s="100"/>
      <c r="D43" s="94"/>
    </row>
    <row r="44" spans="1:7" x14ac:dyDescent="0.15">
      <c r="A44" s="98" t="s">
        <v>63</v>
      </c>
      <c r="B44" s="91" t="s">
        <v>2</v>
      </c>
      <c r="C44" s="89"/>
      <c r="D44" s="92"/>
    </row>
    <row r="45" spans="1:7" x14ac:dyDescent="0.15">
      <c r="A45" s="98"/>
      <c r="B45" s="91" t="s">
        <v>10</v>
      </c>
      <c r="C45" s="98">
        <v>100</v>
      </c>
      <c r="D45" s="92"/>
    </row>
    <row r="46" spans="1:7" x14ac:dyDescent="0.15">
      <c r="A46" s="98"/>
      <c r="B46" s="91" t="s">
        <v>4</v>
      </c>
      <c r="C46" s="87">
        <f>(C44*C45)</f>
        <v>0</v>
      </c>
      <c r="D46" s="88">
        <f>(C44*C45)</f>
        <v>0</v>
      </c>
    </row>
    <row r="47" spans="1:7" x14ac:dyDescent="0.15">
      <c r="A47" s="98" t="s">
        <v>64</v>
      </c>
      <c r="B47" s="91" t="s">
        <v>2</v>
      </c>
      <c r="C47" s="89"/>
      <c r="D47" s="92"/>
    </row>
    <row r="48" spans="1:7" x14ac:dyDescent="0.15">
      <c r="A48" s="98"/>
      <c r="B48" s="91" t="s">
        <v>10</v>
      </c>
      <c r="C48" s="98">
        <v>100</v>
      </c>
      <c r="D48" s="92"/>
    </row>
    <row r="49" spans="1:4" x14ac:dyDescent="0.15">
      <c r="A49" s="98"/>
      <c r="B49" s="91" t="s">
        <v>4</v>
      </c>
      <c r="C49" s="87">
        <f>(C47*C48)</f>
        <v>0</v>
      </c>
      <c r="D49" s="88">
        <f>(C47*C48)</f>
        <v>0</v>
      </c>
    </row>
    <row r="50" spans="1:4" x14ac:dyDescent="0.15">
      <c r="A50" s="100" t="s">
        <v>53</v>
      </c>
      <c r="B50" s="96"/>
      <c r="C50" s="100"/>
      <c r="D50" s="94"/>
    </row>
    <row r="51" spans="1:4" ht="22.5" x14ac:dyDescent="0.15">
      <c r="A51" s="93" t="s">
        <v>54</v>
      </c>
      <c r="B51" s="91"/>
      <c r="C51" s="98"/>
      <c r="D51" s="92"/>
    </row>
    <row r="52" spans="1:4" x14ac:dyDescent="0.15">
      <c r="A52" s="98"/>
      <c r="B52" s="91" t="s">
        <v>2</v>
      </c>
      <c r="C52" s="89"/>
      <c r="D52" s="92"/>
    </row>
    <row r="53" spans="1:4" x14ac:dyDescent="0.15">
      <c r="A53" s="98"/>
      <c r="B53" s="91" t="s">
        <v>10</v>
      </c>
      <c r="C53" s="98">
        <v>50</v>
      </c>
      <c r="D53" s="92"/>
    </row>
    <row r="54" spans="1:4" x14ac:dyDescent="0.15">
      <c r="A54" s="98"/>
      <c r="B54" s="91" t="s">
        <v>4</v>
      </c>
      <c r="C54" s="87">
        <f>(C52*C53)</f>
        <v>0</v>
      </c>
      <c r="D54" s="88">
        <f>(C52*C53)</f>
        <v>0</v>
      </c>
    </row>
    <row r="55" spans="1:4" x14ac:dyDescent="0.15">
      <c r="A55" s="93" t="s">
        <v>55</v>
      </c>
      <c r="B55" s="98"/>
      <c r="C55" s="98"/>
      <c r="D55" s="90"/>
    </row>
    <row r="56" spans="1:4" x14ac:dyDescent="0.15">
      <c r="A56" s="98"/>
      <c r="B56" s="98" t="s">
        <v>2</v>
      </c>
      <c r="C56" s="89"/>
      <c r="D56" s="90"/>
    </row>
    <row r="57" spans="1:4" x14ac:dyDescent="0.15">
      <c r="A57" s="98"/>
      <c r="B57" s="98" t="s">
        <v>10</v>
      </c>
      <c r="C57" s="98">
        <v>25</v>
      </c>
      <c r="D57" s="90"/>
    </row>
    <row r="58" spans="1:4" x14ac:dyDescent="0.15">
      <c r="A58" s="98"/>
      <c r="B58" s="98" t="s">
        <v>4</v>
      </c>
      <c r="C58" s="87">
        <f>(C56*C57)</f>
        <v>0</v>
      </c>
      <c r="D58" s="88">
        <f>(C56*C57)</f>
        <v>0</v>
      </c>
    </row>
    <row r="59" spans="1:4" x14ac:dyDescent="0.15">
      <c r="A59" s="98"/>
      <c r="B59" s="98"/>
      <c r="C59" s="87"/>
      <c r="D59" s="86"/>
    </row>
    <row r="60" spans="1:4" x14ac:dyDescent="0.15">
      <c r="A60" s="21" t="s">
        <v>15</v>
      </c>
      <c r="B60" s="21"/>
      <c r="C60" s="22">
        <f>SUM(G6+D13+D17+D21+D29+D35+D41+D46+D54+D58+D49)</f>
        <v>0</v>
      </c>
    </row>
    <row r="62" spans="1:4" ht="45" x14ac:dyDescent="0.15">
      <c r="A62" s="18" t="s">
        <v>19</v>
      </c>
    </row>
    <row r="64" spans="1:4" ht="33.75" x14ac:dyDescent="0.15">
      <c r="A64" s="81" t="s">
        <v>17</v>
      </c>
    </row>
  </sheetData>
  <pageMargins left="0.7" right="0.7" top="0.75" bottom="0.75" header="0.3" footer="0.3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B12" sqref="B12"/>
    </sheetView>
  </sheetViews>
  <sheetFormatPr defaultRowHeight="11.25" x14ac:dyDescent="0.15"/>
  <cols>
    <col min="1" max="1" width="54.28515625" style="19" customWidth="1"/>
    <col min="2" max="2" width="27.42578125" style="19" customWidth="1"/>
    <col min="3" max="4" width="9.140625" style="19"/>
    <col min="5" max="5" width="16" style="19" bestFit="1" customWidth="1"/>
    <col min="6" max="7" width="9.140625" style="19"/>
    <col min="8" max="8" width="10.7109375" style="19" bestFit="1" customWidth="1"/>
    <col min="9" max="16384" width="9.140625" style="19"/>
  </cols>
  <sheetData>
    <row r="1" spans="1:8" x14ac:dyDescent="0.15">
      <c r="A1" s="25" t="s">
        <v>48</v>
      </c>
    </row>
    <row r="2" spans="1:8" x14ac:dyDescent="0.15">
      <c r="A2" s="32"/>
    </row>
    <row r="3" spans="1:8" x14ac:dyDescent="0.15">
      <c r="A3" s="25" t="s">
        <v>38</v>
      </c>
      <c r="B3" s="26">
        <f>'Bureaus '!C38</f>
        <v>0</v>
      </c>
    </row>
    <row r="4" spans="1:8" x14ac:dyDescent="0.15">
      <c r="A4" s="24"/>
      <c r="B4" s="24"/>
    </row>
    <row r="5" spans="1:8" x14ac:dyDescent="0.15">
      <c r="A5" s="25" t="s">
        <v>36</v>
      </c>
      <c r="B5" s="26">
        <f>'Kasten en opbergen'!C60</f>
        <v>0</v>
      </c>
    </row>
    <row r="6" spans="1:8" x14ac:dyDescent="0.15">
      <c r="A6" s="24"/>
      <c r="B6" s="24"/>
    </row>
    <row r="7" spans="1:8" x14ac:dyDescent="0.15">
      <c r="A7" s="25" t="s">
        <v>37</v>
      </c>
      <c r="B7" s="26">
        <f>Tafels!C15</f>
        <v>0</v>
      </c>
    </row>
    <row r="8" spans="1:8" x14ac:dyDescent="0.15">
      <c r="A8" s="25"/>
      <c r="B8" s="26"/>
    </row>
    <row r="9" spans="1:8" x14ac:dyDescent="0.15">
      <c r="A9" s="25" t="s">
        <v>39</v>
      </c>
      <c r="B9" s="26">
        <f>'Bijzet vergaderstoelen'!C18</f>
        <v>0</v>
      </c>
    </row>
    <row r="10" spans="1:8" x14ac:dyDescent="0.15">
      <c r="A10" s="24"/>
      <c r="B10" s="24"/>
      <c r="H10" s="33"/>
    </row>
    <row r="11" spans="1:8" x14ac:dyDescent="0.15">
      <c r="A11" s="24"/>
      <c r="B11" s="24"/>
    </row>
    <row r="12" spans="1:8" ht="22.5" customHeight="1" x14ac:dyDescent="0.15">
      <c r="A12" s="107" t="s">
        <v>47</v>
      </c>
      <c r="B12" s="108">
        <f>SUM(B3:B10)</f>
        <v>0</v>
      </c>
    </row>
    <row r="15" spans="1:8" ht="22.5" x14ac:dyDescent="0.15">
      <c r="A15" s="51" t="s">
        <v>49</v>
      </c>
    </row>
  </sheetData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Bureaus </vt:lpstr>
      <vt:lpstr>Bijzet vergaderstoelen</vt:lpstr>
      <vt:lpstr>Tafels</vt:lpstr>
      <vt:lpstr>Kasten en opbergen</vt:lpstr>
      <vt:lpstr>Totaal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2020-08-04T12:18:35Z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3b aangepast 0408.xlsx</vt:lpwstr>
  </property>
</Properties>
</file>