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70"/>
  </bookViews>
  <sheets>
    <sheet name="Blad1" sheetId="1" r:id="rId1"/>
  </sheets>
  <definedNames>
    <definedName name="_xlnm.Print_Area" localSheetId="0">Blad1!$A$1:$L$56</definedName>
  </definedNames>
  <calcPr calcId="145621"/>
</workbook>
</file>

<file path=xl/calcChain.xml><?xml version="1.0" encoding="utf-8"?>
<calcChain xmlns="http://schemas.openxmlformats.org/spreadsheetml/2006/main">
  <c r="E34" i="1" l="1"/>
  <c r="H14" i="1"/>
  <c r="H11" i="1"/>
  <c r="E33" i="1"/>
  <c r="E32" i="1"/>
  <c r="E31" i="1"/>
  <c r="E30" i="1"/>
  <c r="E29" i="1"/>
  <c r="E28" i="1"/>
  <c r="E27" i="1"/>
  <c r="E26" i="1"/>
  <c r="E25" i="1"/>
  <c r="E43" i="1"/>
  <c r="E42" i="1"/>
  <c r="E41" i="1"/>
  <c r="E40" i="1"/>
  <c r="E39" i="1"/>
  <c r="E50" i="1"/>
  <c r="E49" i="1"/>
  <c r="E48" i="1"/>
  <c r="E47" i="1"/>
  <c r="H50" i="1" l="1"/>
  <c r="E38" i="1" l="1"/>
  <c r="H44" i="1" l="1"/>
  <c r="H35" i="1" l="1"/>
  <c r="H12" i="1" l="1"/>
  <c r="H13" i="1" l="1"/>
  <c r="H15" i="1"/>
  <c r="H18" i="1"/>
  <c r="H19" i="1"/>
  <c r="H20" i="1"/>
  <c r="H21" i="1"/>
  <c r="H22" i="1" l="1"/>
  <c r="H54" i="1" s="1"/>
</calcChain>
</file>

<file path=xl/sharedStrings.xml><?xml version="1.0" encoding="utf-8"?>
<sst xmlns="http://schemas.openxmlformats.org/spreadsheetml/2006/main" count="95" uniqueCount="88">
  <si>
    <t>flacon</t>
  </si>
  <si>
    <t>rollen</t>
  </si>
  <si>
    <t>dozen</t>
  </si>
  <si>
    <t>24 rollen á 100 meter ps</t>
  </si>
  <si>
    <t>0,5 L per flacon</t>
  </si>
  <si>
    <t>35 meter per rol</t>
  </si>
  <si>
    <t>3200 per doos</t>
  </si>
  <si>
    <t>6 rollen in doos á 300 meter per stuk</t>
  </si>
  <si>
    <t>Schoonloopmat op maat 150 x 180 cm</t>
  </si>
  <si>
    <t>Schoonloopmat 115 x 200 cm</t>
  </si>
  <si>
    <t>Schoonloopmat 150 x 200 cm</t>
  </si>
  <si>
    <t xml:space="preserve">Droogloopmat 85 x 150 cm </t>
  </si>
  <si>
    <t xml:space="preserve">Droogloopmat 150 x 200 cm </t>
  </si>
  <si>
    <t xml:space="preserve">Schoonloopmat extra groot 150 x 300 </t>
  </si>
  <si>
    <t xml:space="preserve">Schoonloopmat 85 x 150 cm </t>
  </si>
  <si>
    <t>Totaal</t>
  </si>
  <si>
    <t xml:space="preserve">Totaal per jaar </t>
  </si>
  <si>
    <t>Instructies</t>
  </si>
  <si>
    <t>Versie 1.0</t>
  </si>
  <si>
    <t>Naam inschrijver:</t>
  </si>
  <si>
    <t xml:space="preserve">&lt;naam Inschrijver &gt; </t>
  </si>
  <si>
    <t xml:space="preserve">Prijs per Box per maand </t>
  </si>
  <si>
    <t>Luchtverfrisser 0,33 (12-wekelijkse wisseling)</t>
  </si>
  <si>
    <t>De Inschrijver hoeft niet expliciet onderstaande merken uit te leveren, er mogen ook vergelijkbare artikelen aangeboden worden, mits deze voldoen aan de gestelde specificaties.</t>
  </si>
  <si>
    <t>Bij een andere grootte van producten dient inschrijver zelf de prijs om te rekenen naar de door aanbestedende dienst grootte zoals vermeld in de tabel voor producteenheid.</t>
  </si>
  <si>
    <t>Boxen</t>
  </si>
  <si>
    <t>***</t>
  </si>
  <si>
    <t>**</t>
  </si>
  <si>
    <t>*</t>
  </si>
  <si>
    <r>
      <rPr>
        <b/>
        <sz val="10"/>
        <color theme="1"/>
        <rFont val="Verdana"/>
        <family val="2"/>
      </rPr>
      <t>Verpakkingseenheid</t>
    </r>
    <r>
      <rPr>
        <sz val="10"/>
        <color theme="1"/>
        <rFont val="Verdana"/>
        <family val="2"/>
      </rPr>
      <t xml:space="preserve"> (indien van toepassing)</t>
    </r>
  </si>
  <si>
    <t>Prijsinvulformulier Aanbesteding 'Sanitaire voorzieningen', 2019-FH-002</t>
  </si>
  <si>
    <t>subtotaal Divers</t>
  </si>
  <si>
    <t>Totaal per jaar boxen</t>
  </si>
  <si>
    <t>Totaal per jaar droogloopmatten</t>
  </si>
  <si>
    <t>subtotaal Boxen incl. wissels</t>
  </si>
  <si>
    <t>C) Boxen incl. wisseling</t>
  </si>
  <si>
    <t>A) Vullingen</t>
  </si>
  <si>
    <t>subtotaal: Vullingen</t>
  </si>
  <si>
    <t>B) Matten incl. wisseling</t>
  </si>
  <si>
    <t xml:space="preserve">subtotaal: Matten incl. wissels </t>
  </si>
  <si>
    <t xml:space="preserve">Toiletborstel </t>
  </si>
  <si>
    <t>Toiletborstelhouder</t>
  </si>
  <si>
    <t>Toiletgarnituur</t>
  </si>
  <si>
    <t>Jumborol</t>
  </si>
  <si>
    <t xml:space="preserve">Absorba mat 85 x 150 cm </t>
  </si>
  <si>
    <t xml:space="preserve">Absorba mat 150 x 200 cm </t>
  </si>
  <si>
    <t xml:space="preserve">Vullingen voor* </t>
  </si>
  <si>
    <t>Schoonloopmat koffiedispenser 85 x 150 cm</t>
  </si>
  <si>
    <t xml:space="preserve">Verpakking vulling </t>
  </si>
  <si>
    <t>Fictief jaarvolume vulling***</t>
  </si>
  <si>
    <t>Divers (zie bijlage 2)</t>
  </si>
  <si>
    <t>doos</t>
  </si>
  <si>
    <t>Dispenser handzeep (schuim/foam)</t>
  </si>
  <si>
    <t>Dispenser industriezeep</t>
  </si>
  <si>
    <t>Dispenser toiletbrilreiniger</t>
  </si>
  <si>
    <t xml:space="preserve">Matten (standaard 2 x per 4 weken) </t>
  </si>
  <si>
    <t>Dispenser katoenen rol (dubbele rol)</t>
  </si>
  <si>
    <t>Dispenser katoenen rol (extra robuust)</t>
  </si>
  <si>
    <t>Incontinentiebox (1 x per 4 weken)</t>
  </si>
  <si>
    <t>Dispenser desinfectans</t>
  </si>
  <si>
    <t>Dispenser katoenen rol (enkele rol)</t>
  </si>
  <si>
    <t>Dispenser vouwhanddoek (papieren servetten)</t>
  </si>
  <si>
    <t xml:space="preserve">Dispenser papieren rol </t>
  </si>
  <si>
    <t xml:space="preserve">Dispenser toiletpapier (2-rollen ) </t>
  </si>
  <si>
    <t>Prijs per stuk</t>
  </si>
  <si>
    <t>8 x 2000ml per flacon</t>
  </si>
  <si>
    <t>12x 500ml per flacon</t>
  </si>
  <si>
    <t>300 ml inhoud</t>
  </si>
  <si>
    <r>
      <t xml:space="preserve">85 ml </t>
    </r>
    <r>
      <rPr>
        <sz val="9"/>
        <color theme="1"/>
        <rFont val="Lucida Sans Unicode"/>
        <family val="2"/>
      </rPr>
      <t>(12-wekelijkse wisseling)</t>
    </r>
  </si>
  <si>
    <t>D) Divers</t>
  </si>
  <si>
    <t>(subtotaal A+B+C+D) =</t>
  </si>
  <si>
    <t>Prijs per 4 weken</t>
  </si>
  <si>
    <t>vul de gele velden in</t>
  </si>
  <si>
    <r>
      <t>Uw toelichting alternatief product</t>
    </r>
    <r>
      <rPr>
        <sz val="10"/>
        <color theme="1"/>
        <rFont val="Verdana"/>
        <family val="2"/>
      </rPr>
      <t xml:space="preserve"> (invullen indien wordt afgeweken van artikelomschrijving)</t>
    </r>
  </si>
  <si>
    <t>Uw productnaam</t>
  </si>
  <si>
    <t>Luieremmer (1 x per 2 weken)</t>
  </si>
  <si>
    <r>
      <t>Uw fictieve</t>
    </r>
    <r>
      <rPr>
        <b/>
        <sz val="14"/>
        <color rgb="FF0000FF"/>
        <rFont val="Lucida Sans Unicode"/>
        <family val="2"/>
      </rPr>
      <t xml:space="preserve"> </t>
    </r>
    <r>
      <rPr>
        <b/>
        <sz val="14"/>
        <color theme="1"/>
        <rFont val="Lucida Sans Unicode"/>
        <family val="2"/>
      </rPr>
      <t xml:space="preserve">projectprijs </t>
    </r>
  </si>
  <si>
    <t>Hygiënebox touch (standaard 1 x per 4 weken)</t>
  </si>
  <si>
    <t>Hygiënebox non touch (standaard 1 x per 4 weken)</t>
  </si>
  <si>
    <t>Huidig aantal stuks***</t>
  </si>
  <si>
    <t>verpakkings- inhoud vulling 
 (producteenheid)</t>
  </si>
  <si>
    <t>Prijs per producteenheid**</t>
  </si>
  <si>
    <t>Huidig aantal Boxen ***</t>
  </si>
  <si>
    <t>Huidig aantal matten ***</t>
  </si>
  <si>
    <t>De genoemde aantallen (per jaar) zijn slechts fictief en vorm geen indicatie of garantie van de afname gedurende de looptijd van de overeenkomst. Hier kunnen dus geen rechten aan worden ontleend.</t>
  </si>
  <si>
    <t>Huidig aantal 'Dispensers' ***</t>
  </si>
  <si>
    <t>Hygiënebox non touch (wekelijks)</t>
  </si>
  <si>
    <t>Hygiënebox non touch (1 x per 2 weken)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</si>
</sst>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.00"/>
    <numFmt numFmtId="166" formatCode="_ * #,##0_ ;_ * \-#,##0_ ;_ * &quot;-&quot;??_ ;_ @_ "/>
  </numFmts>
  <fonts count="21" x14ac:knownFonts="1">
    <font>
      <sz val="9"/>
      <color theme="1"/>
      <name val="Lucida Sans Unicode"/>
      <family val="2"/>
    </font>
    <font>
      <b/>
      <sz val="9"/>
      <color theme="1"/>
      <name val="Lucida Sans Unicode"/>
      <family val="2"/>
    </font>
    <font>
      <sz val="9"/>
      <color theme="1"/>
      <name val="Lucida Sans Unicode"/>
      <family val="2"/>
    </font>
    <font>
      <sz val="9"/>
      <color rgb="FFFF0000"/>
      <name val="Lucida Sans Unicode"/>
      <family val="2"/>
    </font>
    <font>
      <sz val="10"/>
      <name val="MS Sans Serif"/>
      <family val="2"/>
    </font>
    <font>
      <i/>
      <sz val="9"/>
      <color theme="1"/>
      <name val="Lucida Sans Unicode"/>
      <family val="2"/>
    </font>
    <font>
      <b/>
      <sz val="16"/>
      <color theme="1"/>
      <name val="Lucida Sans Unicode"/>
      <family val="2"/>
    </font>
    <font>
      <b/>
      <sz val="12"/>
      <color theme="1"/>
      <name val="Lucida Sans Unicode"/>
      <family val="2"/>
    </font>
    <font>
      <b/>
      <sz val="11"/>
      <color theme="1"/>
      <name val="Lucida Sans Unicode"/>
      <family val="2"/>
    </font>
    <font>
      <b/>
      <sz val="14"/>
      <color theme="1"/>
      <name val="Lucida Sans Unicode"/>
      <family val="2"/>
    </font>
    <font>
      <b/>
      <sz val="14"/>
      <color rgb="FF0000FF"/>
      <name val="Lucida Sans Unicode"/>
      <family val="2"/>
    </font>
    <font>
      <b/>
      <i/>
      <sz val="9"/>
      <color theme="1"/>
      <name val="Lucida Sans Unicode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i/>
      <sz val="8"/>
      <color theme="1"/>
      <name val="Verdana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Verdana"/>
      <family val="2"/>
    </font>
    <font>
      <sz val="9"/>
      <name val="Lucida Sans Unicode"/>
      <family val="2"/>
    </font>
    <font>
      <b/>
      <sz val="9"/>
      <name val="Lucida Sans Unicode"/>
      <family val="2"/>
    </font>
    <font>
      <sz val="9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5F6BA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Dot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 style="mediumDashDot">
        <color indexed="64"/>
      </right>
      <top style="mediumDashDot">
        <color indexed="64"/>
      </top>
      <bottom style="mediumDashDot">
        <color indexed="64"/>
      </bottom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/>
      <diagonal/>
    </border>
    <border>
      <left style="mediumDashed">
        <color rgb="FFFF0000"/>
      </left>
      <right style="mediumDashed">
        <color rgb="FFFF0000"/>
      </right>
      <top style="medium">
        <color indexed="64"/>
      </top>
      <bottom style="thin">
        <color indexed="64"/>
      </bottom>
      <diagonal/>
    </border>
    <border>
      <left style="mediumDashed">
        <color rgb="FFFF0000"/>
      </left>
      <right style="mediumDashed">
        <color rgb="FFFF0000"/>
      </right>
      <top/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12" fillId="0" borderId="0"/>
    <xf numFmtId="44" fontId="1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0" fillId="0" borderId="4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8" fillId="0" borderId="0" xfId="0" applyFont="1" applyAlignment="1" applyProtection="1"/>
    <xf numFmtId="0" fontId="7" fillId="0" borderId="0" xfId="0" applyFont="1" applyAlignment="1" applyProtection="1"/>
    <xf numFmtId="0" fontId="9" fillId="0" borderId="0" xfId="0" applyFont="1" applyAlignment="1" applyProtection="1"/>
    <xf numFmtId="164" fontId="0" fillId="6" borderId="6" xfId="0" applyNumberFormat="1" applyFill="1" applyBorder="1" applyAlignment="1" applyProtection="1">
      <alignment horizontal="center"/>
    </xf>
    <xf numFmtId="164" fontId="1" fillId="0" borderId="0" xfId="0" applyNumberFormat="1" applyFont="1" applyAlignment="1" applyProtection="1">
      <alignment horizontal="center"/>
    </xf>
    <xf numFmtId="165" fontId="6" fillId="3" borderId="7" xfId="0" applyNumberFormat="1" applyFont="1" applyFill="1" applyBorder="1" applyAlignment="1" applyProtection="1">
      <alignment horizontal="center"/>
    </xf>
    <xf numFmtId="164" fontId="0" fillId="6" borderId="8" xfId="0" applyNumberFormat="1" applyFill="1" applyBorder="1" applyAlignment="1" applyProtection="1">
      <alignment horizontal="center"/>
    </xf>
    <xf numFmtId="0" fontId="7" fillId="0" borderId="0" xfId="0" applyFont="1" applyAlignment="1" applyProtection="1">
      <alignment vertical="center"/>
    </xf>
    <xf numFmtId="0" fontId="0" fillId="4" borderId="5" xfId="0" applyFill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44" fontId="0" fillId="4" borderId="1" xfId="1" applyFont="1" applyFill="1" applyBorder="1" applyAlignment="1" applyProtection="1">
      <alignment wrapText="1"/>
      <protection locked="0"/>
    </xf>
    <xf numFmtId="0" fontId="20" fillId="4" borderId="9" xfId="3" applyFont="1" applyFill="1" applyBorder="1" applyAlignment="1" applyProtection="1">
      <alignment vertical="top" wrapText="1"/>
      <protection locked="0"/>
    </xf>
    <xf numFmtId="0" fontId="20" fillId="7" borderId="9" xfId="3" applyFont="1" applyFill="1" applyBorder="1" applyAlignment="1" applyProtection="1">
      <alignment vertical="top" wrapText="1"/>
      <protection locked="0"/>
    </xf>
    <xf numFmtId="0" fontId="20" fillId="4" borderId="1" xfId="3" applyFont="1" applyFill="1" applyBorder="1" applyAlignment="1" applyProtection="1">
      <alignment vertical="top" wrapText="1"/>
      <protection locked="0"/>
    </xf>
    <xf numFmtId="0" fontId="20" fillId="7" borderId="1" xfId="3" applyFont="1" applyFill="1" applyBorder="1" applyAlignment="1" applyProtection="1">
      <alignment vertical="top" wrapText="1"/>
      <protection locked="0"/>
    </xf>
    <xf numFmtId="0" fontId="0" fillId="0" borderId="0" xfId="0" applyBorder="1" applyProtection="1"/>
    <xf numFmtId="0" fontId="5" fillId="0" borderId="0" xfId="0" applyFont="1" applyBorder="1" applyProtection="1"/>
    <xf numFmtId="0" fontId="15" fillId="0" borderId="0" xfId="3" applyFont="1" applyAlignment="1" applyProtection="1">
      <alignment vertical="top"/>
    </xf>
    <xf numFmtId="0" fontId="16" fillId="0" borderId="0" xfId="3" applyFont="1" applyProtection="1"/>
    <xf numFmtId="0" fontId="17" fillId="0" borderId="0" xfId="3" applyFont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0" fillId="0" borderId="0" xfId="0" applyBorder="1" applyAlignment="1" applyProtection="1">
      <alignment wrapText="1"/>
    </xf>
    <xf numFmtId="0" fontId="1" fillId="3" borderId="1" xfId="0" applyFont="1" applyFill="1" applyBorder="1" applyAlignment="1" applyProtection="1">
      <alignment vertical="top" wrapText="1"/>
    </xf>
    <xf numFmtId="0" fontId="19" fillId="3" borderId="1" xfId="0" applyFont="1" applyFill="1" applyBorder="1" applyAlignment="1" applyProtection="1">
      <alignment vertical="top" wrapText="1"/>
    </xf>
    <xf numFmtId="0" fontId="1" fillId="8" borderId="1" xfId="0" applyFont="1" applyFill="1" applyBorder="1" applyAlignment="1" applyProtection="1">
      <alignment vertical="top" wrapText="1"/>
    </xf>
    <xf numFmtId="0" fontId="14" fillId="8" borderId="1" xfId="0" applyFont="1" applyFill="1" applyBorder="1" applyAlignment="1" applyProtection="1">
      <alignment vertical="top" wrapText="1"/>
    </xf>
    <xf numFmtId="0" fontId="0" fillId="0" borderId="1" xfId="0" applyFill="1" applyBorder="1" applyAlignment="1" applyProtection="1">
      <alignment wrapText="1"/>
    </xf>
    <xf numFmtId="166" fontId="0" fillId="0" borderId="1" xfId="5" applyNumberFormat="1" applyFont="1" applyFill="1" applyBorder="1" applyAlignment="1" applyProtection="1">
      <alignment wrapText="1"/>
    </xf>
    <xf numFmtId="0" fontId="0" fillId="0" borderId="1" xfId="0" applyFont="1" applyFill="1" applyBorder="1" applyAlignment="1" applyProtection="1">
      <alignment wrapText="1"/>
    </xf>
    <xf numFmtId="44" fontId="0" fillId="0" borderId="1" xfId="0" applyNumberFormat="1" applyBorder="1" applyAlignment="1" applyProtection="1">
      <alignment wrapText="1"/>
    </xf>
    <xf numFmtId="166" fontId="0" fillId="0" borderId="1" xfId="5" applyNumberFormat="1" applyFont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1" xfId="0" applyFont="1" applyBorder="1" applyAlignment="1" applyProtection="1">
      <alignment wrapText="1"/>
    </xf>
    <xf numFmtId="0" fontId="18" fillId="0" borderId="1" xfId="0" applyFont="1" applyBorder="1" applyAlignment="1" applyProtection="1">
      <alignment wrapText="1"/>
    </xf>
    <xf numFmtId="0" fontId="18" fillId="2" borderId="1" xfId="0" applyFont="1" applyFill="1" applyBorder="1" applyAlignment="1" applyProtection="1">
      <alignment wrapText="1"/>
    </xf>
    <xf numFmtId="0" fontId="3" fillId="0" borderId="0" xfId="0" applyFont="1" applyBorder="1" applyAlignment="1" applyProtection="1">
      <alignment wrapText="1"/>
    </xf>
    <xf numFmtId="0" fontId="3" fillId="2" borderId="0" xfId="0" applyFont="1" applyFill="1" applyBorder="1" applyAlignment="1" applyProtection="1">
      <alignment wrapText="1"/>
    </xf>
    <xf numFmtId="0" fontId="11" fillId="5" borderId="2" xfId="0" applyFont="1" applyFill="1" applyBorder="1" applyAlignment="1" applyProtection="1">
      <alignment wrapText="1"/>
    </xf>
    <xf numFmtId="44" fontId="0" fillId="0" borderId="3" xfId="1" applyFont="1" applyBorder="1" applyAlignment="1" applyProtection="1">
      <alignment wrapText="1"/>
    </xf>
    <xf numFmtId="44" fontId="0" fillId="0" borderId="0" xfId="1" applyFont="1" applyBorder="1" applyAlignment="1" applyProtection="1">
      <alignment wrapText="1"/>
    </xf>
    <xf numFmtId="44" fontId="1" fillId="3" borderId="1" xfId="1" applyFont="1" applyFill="1" applyBorder="1" applyAlignment="1" applyProtection="1">
      <alignment vertical="top" wrapText="1"/>
    </xf>
    <xf numFmtId="44" fontId="0" fillId="0" borderId="1" xfId="1" applyFont="1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2" borderId="0" xfId="0" applyFill="1" applyBorder="1" applyAlignment="1" applyProtection="1">
      <alignment wrapText="1"/>
    </xf>
    <xf numFmtId="44" fontId="0" fillId="0" borderId="1" xfId="1" applyFont="1" applyFill="1" applyBorder="1" applyAlignment="1" applyProtection="1">
      <alignment wrapText="1"/>
    </xf>
    <xf numFmtId="0" fontId="0" fillId="0" borderId="0" xfId="0" applyBorder="1" applyAlignment="1" applyProtection="1"/>
    <xf numFmtId="0" fontId="7" fillId="4" borderId="0" xfId="0" applyFont="1" applyFill="1" applyBorder="1" applyAlignment="1" applyProtection="1">
      <alignment horizontal="center"/>
      <protection locked="0"/>
    </xf>
    <xf numFmtId="166" fontId="0" fillId="0" borderId="10" xfId="5" applyNumberFormat="1" applyFont="1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4" fontId="0" fillId="4" borderId="10" xfId="1" applyFont="1" applyFill="1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44" fontId="0" fillId="0" borderId="10" xfId="0" applyNumberFormat="1" applyBorder="1" applyAlignment="1" applyProtection="1">
      <alignment wrapText="1"/>
    </xf>
    <xf numFmtId="0" fontId="0" fillId="0" borderId="11" xfId="0" applyBorder="1" applyAlignment="1" applyProtection="1">
      <alignment wrapText="1"/>
    </xf>
    <xf numFmtId="0" fontId="0" fillId="0" borderId="9" xfId="0" applyBorder="1" applyAlignment="1" applyProtection="1">
      <alignment wrapText="1"/>
    </xf>
  </cellXfs>
  <cellStyles count="6">
    <cellStyle name="Komma" xfId="5" builtinId="3"/>
    <cellStyle name="Normal 3" xfId="2"/>
    <cellStyle name="Standaard" xfId="0" builtinId="0"/>
    <cellStyle name="Standaard 2" xfId="3"/>
    <cellStyle name="Valuta" xfId="1" builtinId="4"/>
    <cellStyle name="Valuta 2" xfId="4"/>
  </cellStyles>
  <dxfs count="0"/>
  <tableStyles count="0" defaultTableStyle="TableStyleMedium2" defaultPivotStyle="PivotStyleLight16"/>
  <colors>
    <mruColors>
      <color rgb="FFF5F6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485775</xdr:colOff>
      <xdr:row>0</xdr:row>
      <xdr:rowOff>123825</xdr:rowOff>
    </xdr:from>
    <xdr:to>
      <xdr:col>9</xdr:col>
      <xdr:colOff>1581150</xdr:colOff>
      <xdr:row>4</xdr:row>
      <xdr:rowOff>171450</xdr:rowOff>
    </xdr:to>
    <xdr:pic>
      <xdr:nvPicPr>
        <xdr:cNvPr id="3" name="Afbeelding 2" descr="Logo_Rood_RG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23825"/>
          <a:ext cx="1095375" cy="971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"/>
  <sheetViews>
    <sheetView showGridLines="0" tabSelected="1" view="pageBreakPreview" zoomScaleNormal="100" zoomScaleSheetLayoutView="100" workbookViewId="0">
      <pane ySplit="7" topLeftCell="A8" activePane="bottomLeft" state="frozen"/>
      <selection pane="bottomLeft" activeCell="F43" sqref="F43"/>
    </sheetView>
  </sheetViews>
  <sheetFormatPr defaultColWidth="0" defaultRowHeight="13.5" x14ac:dyDescent="0.25"/>
  <cols>
    <col min="1" max="1" width="3.375" style="22" customWidth="1"/>
    <col min="2" max="2" width="34.625" style="22" bestFit="1" customWidth="1"/>
    <col min="3" max="3" width="12.375" style="22" customWidth="1"/>
    <col min="4" max="4" width="10.625" style="22" customWidth="1"/>
    <col min="5" max="5" width="20.25" style="22" customWidth="1"/>
    <col min="6" max="6" width="14.125" style="22" bestFit="1" customWidth="1"/>
    <col min="7" max="7" width="19.375" style="22" customWidth="1"/>
    <col min="8" max="8" width="25" style="22" bestFit="1" customWidth="1"/>
    <col min="9" max="9" width="5.25" style="22" customWidth="1"/>
    <col min="10" max="10" width="21.875" style="22" bestFit="1" customWidth="1"/>
    <col min="11" max="11" width="36.5" style="22" customWidth="1"/>
    <col min="12" max="12" width="27.875" style="22" bestFit="1" customWidth="1"/>
    <col min="13" max="13" width="25" style="22" bestFit="1" customWidth="1"/>
    <col min="14" max="14" width="31" style="22" hidden="1" customWidth="1"/>
    <col min="15" max="15" width="31.875" style="22" hidden="1" customWidth="1"/>
    <col min="16" max="16" width="34.625" style="22" hidden="1" customWidth="1"/>
    <col min="17" max="17" width="27.125" style="22" hidden="1" customWidth="1"/>
    <col min="18" max="18" width="12.75" style="22" hidden="1" customWidth="1"/>
    <col min="19" max="19" width="21.75" style="22" hidden="1" customWidth="1"/>
    <col min="20" max="20" width="16.25" style="22" hidden="1" customWidth="1"/>
    <col min="21" max="21" width="21.5" style="22" hidden="1" customWidth="1"/>
    <col min="22" max="22" width="22.5" style="22" hidden="1" customWidth="1"/>
    <col min="23" max="23" width="33.75" style="22" hidden="1" customWidth="1"/>
    <col min="24" max="24" width="31.875" style="22" hidden="1" customWidth="1"/>
    <col min="25" max="25" width="29.875" style="22" hidden="1" customWidth="1"/>
    <col min="26" max="26" width="22.125" style="22" hidden="1" customWidth="1"/>
    <col min="27" max="28" width="23.125" style="22" hidden="1" customWidth="1"/>
    <col min="29" max="16384" width="9" style="22" hidden="1"/>
  </cols>
  <sheetData>
    <row r="1" spans="1:12" ht="21.75" customHeight="1" thickBot="1" x14ac:dyDescent="0.3">
      <c r="B1" s="14" t="s">
        <v>30</v>
      </c>
    </row>
    <row r="2" spans="1:12" ht="27.75" thickBot="1" x14ac:dyDescent="0.3">
      <c r="B2" s="1" t="s">
        <v>17</v>
      </c>
      <c r="C2" s="15" t="s">
        <v>72</v>
      </c>
      <c r="D2" s="16"/>
      <c r="E2" s="3" t="s">
        <v>18</v>
      </c>
      <c r="F2" s="2"/>
      <c r="G2" s="4"/>
      <c r="H2" s="4"/>
    </row>
    <row r="3" spans="1:12" ht="8.25" customHeight="1" x14ac:dyDescent="0.25">
      <c r="B3" s="5"/>
      <c r="C3" s="5"/>
      <c r="D3" s="2"/>
      <c r="E3" s="2"/>
      <c r="F3" s="2"/>
      <c r="G3" s="4"/>
      <c r="H3" s="4"/>
    </row>
    <row r="4" spans="1:12" ht="15" x14ac:dyDescent="0.25">
      <c r="A4" s="23" t="s">
        <v>28</v>
      </c>
      <c r="B4" s="24" t="s">
        <v>23</v>
      </c>
      <c r="C4" s="25"/>
      <c r="D4" s="25"/>
      <c r="E4" s="25"/>
      <c r="F4" s="26"/>
      <c r="G4" s="26"/>
      <c r="H4" s="26"/>
      <c r="I4" s="26"/>
      <c r="J4" s="25"/>
      <c r="K4" s="23"/>
      <c r="L4" s="23"/>
    </row>
    <row r="5" spans="1:12" ht="15" x14ac:dyDescent="0.25">
      <c r="A5" s="23" t="s">
        <v>27</v>
      </c>
      <c r="B5" s="24" t="s">
        <v>24</v>
      </c>
      <c r="C5" s="25"/>
      <c r="D5" s="25"/>
      <c r="E5" s="25"/>
      <c r="F5" s="26"/>
      <c r="G5" s="26"/>
      <c r="H5" s="26"/>
      <c r="I5" s="26"/>
      <c r="J5" s="25"/>
      <c r="K5" s="23"/>
      <c r="L5" s="23"/>
    </row>
    <row r="6" spans="1:12" ht="15" customHeight="1" x14ac:dyDescent="0.25">
      <c r="A6" s="23" t="s">
        <v>26</v>
      </c>
      <c r="B6" s="27" t="s">
        <v>84</v>
      </c>
      <c r="C6" s="27"/>
      <c r="D6" s="27"/>
      <c r="E6" s="27"/>
      <c r="F6" s="26"/>
      <c r="G6" s="26"/>
      <c r="H6" s="26"/>
      <c r="I6" s="26"/>
      <c r="J6" s="25"/>
      <c r="K6" s="23"/>
      <c r="L6" s="23"/>
    </row>
    <row r="7" spans="1:12" ht="16.5" x14ac:dyDescent="0.25">
      <c r="B7" s="8" t="s">
        <v>19</v>
      </c>
      <c r="C7" s="53" t="s">
        <v>20</v>
      </c>
      <c r="D7" s="53"/>
      <c r="E7" s="2"/>
      <c r="F7" s="2"/>
      <c r="G7" s="4"/>
      <c r="H7" s="4"/>
    </row>
    <row r="8" spans="1:12" ht="6.75" customHeight="1" x14ac:dyDescent="0.25">
      <c r="B8" s="8"/>
      <c r="C8" s="8"/>
      <c r="D8" s="8"/>
      <c r="E8" s="2"/>
      <c r="F8" s="2"/>
      <c r="G8" s="4"/>
      <c r="H8" s="4"/>
    </row>
    <row r="9" spans="1:12" ht="19.5" x14ac:dyDescent="0.25">
      <c r="B9" s="7" t="s">
        <v>36</v>
      </c>
      <c r="C9" s="6"/>
      <c r="D9" s="2"/>
      <c r="E9" s="2"/>
      <c r="F9" s="2"/>
      <c r="G9" s="4"/>
      <c r="H9" s="4"/>
    </row>
    <row r="10" spans="1:12" s="28" customFormat="1" ht="40.5" x14ac:dyDescent="0.25">
      <c r="B10" s="29" t="s">
        <v>46</v>
      </c>
      <c r="C10" s="29" t="s">
        <v>85</v>
      </c>
      <c r="D10" s="29" t="s">
        <v>48</v>
      </c>
      <c r="E10" s="29" t="s">
        <v>80</v>
      </c>
      <c r="F10" s="29" t="s">
        <v>49</v>
      </c>
      <c r="G10" s="30" t="s">
        <v>81</v>
      </c>
      <c r="H10" s="29" t="s">
        <v>16</v>
      </c>
      <c r="J10" s="31" t="s">
        <v>74</v>
      </c>
      <c r="K10" s="32" t="s">
        <v>73</v>
      </c>
      <c r="L10" s="31" t="s">
        <v>29</v>
      </c>
    </row>
    <row r="11" spans="1:12" ht="27" x14ac:dyDescent="0.25">
      <c r="B11" s="33" t="s">
        <v>22</v>
      </c>
      <c r="C11" s="34">
        <v>732</v>
      </c>
      <c r="D11" s="33" t="s">
        <v>0</v>
      </c>
      <c r="E11" s="35" t="s">
        <v>68</v>
      </c>
      <c r="F11" s="34">
        <v>1917</v>
      </c>
      <c r="G11" s="17">
        <v>0</v>
      </c>
      <c r="H11" s="36">
        <f>G11*F11</f>
        <v>0</v>
      </c>
      <c r="J11" s="18"/>
      <c r="K11" s="19"/>
      <c r="L11" s="19"/>
    </row>
    <row r="12" spans="1:12" ht="30.75" customHeight="1" x14ac:dyDescent="0.25">
      <c r="B12" s="33" t="s">
        <v>59</v>
      </c>
      <c r="C12" s="37">
        <v>59</v>
      </c>
      <c r="D12" s="38" t="s">
        <v>51</v>
      </c>
      <c r="E12" s="33" t="s">
        <v>66</v>
      </c>
      <c r="F12" s="34">
        <v>20</v>
      </c>
      <c r="G12" s="17">
        <v>0</v>
      </c>
      <c r="H12" s="36">
        <f t="shared" ref="H12:H21" si="0">G12*F12</f>
        <v>0</v>
      </c>
      <c r="J12" s="18"/>
      <c r="K12" s="19"/>
      <c r="L12" s="19"/>
    </row>
    <row r="13" spans="1:12" ht="30.75" customHeight="1" x14ac:dyDescent="0.25">
      <c r="B13" s="38" t="s">
        <v>52</v>
      </c>
      <c r="C13" s="37">
        <v>931</v>
      </c>
      <c r="D13" s="38" t="s">
        <v>0</v>
      </c>
      <c r="E13" s="38" t="s">
        <v>4</v>
      </c>
      <c r="F13" s="37">
        <v>3278</v>
      </c>
      <c r="G13" s="17">
        <v>0</v>
      </c>
      <c r="H13" s="36">
        <f t="shared" si="0"/>
        <v>0</v>
      </c>
      <c r="J13" s="18"/>
      <c r="K13" s="19"/>
      <c r="L13" s="19"/>
    </row>
    <row r="14" spans="1:12" ht="30.75" customHeight="1" x14ac:dyDescent="0.25">
      <c r="B14" s="33" t="s">
        <v>53</v>
      </c>
      <c r="C14" s="37">
        <v>2</v>
      </c>
      <c r="D14" s="38" t="s">
        <v>51</v>
      </c>
      <c r="E14" s="33" t="s">
        <v>65</v>
      </c>
      <c r="F14" s="34">
        <v>1</v>
      </c>
      <c r="G14" s="17">
        <v>0</v>
      </c>
      <c r="H14" s="36">
        <f>G14*F14</f>
        <v>0</v>
      </c>
      <c r="J14" s="18"/>
      <c r="K14" s="19"/>
      <c r="L14" s="19"/>
    </row>
    <row r="15" spans="1:12" ht="30.75" customHeight="1" x14ac:dyDescent="0.25">
      <c r="B15" s="38" t="s">
        <v>60</v>
      </c>
      <c r="C15" s="37">
        <v>260</v>
      </c>
      <c r="D15" s="38" t="s">
        <v>1</v>
      </c>
      <c r="E15" s="57" t="s">
        <v>5</v>
      </c>
      <c r="F15" s="54">
        <v>26567</v>
      </c>
      <c r="G15" s="58">
        <v>0</v>
      </c>
      <c r="H15" s="61">
        <f t="shared" si="0"/>
        <v>0</v>
      </c>
      <c r="J15" s="20"/>
      <c r="K15" s="21"/>
      <c r="L15" s="21"/>
    </row>
    <row r="16" spans="1:12" ht="30.75" customHeight="1" x14ac:dyDescent="0.25">
      <c r="B16" s="38" t="s">
        <v>56</v>
      </c>
      <c r="C16" s="37">
        <v>57</v>
      </c>
      <c r="D16" s="38" t="s">
        <v>1</v>
      </c>
      <c r="E16" s="55"/>
      <c r="F16" s="55"/>
      <c r="G16" s="59"/>
      <c r="H16" s="62"/>
      <c r="J16" s="20"/>
      <c r="K16" s="21"/>
      <c r="L16" s="21"/>
    </row>
    <row r="17" spans="2:12" ht="30.75" customHeight="1" x14ac:dyDescent="0.25">
      <c r="B17" s="38" t="s">
        <v>57</v>
      </c>
      <c r="C17" s="37">
        <v>28</v>
      </c>
      <c r="D17" s="38" t="s">
        <v>1</v>
      </c>
      <c r="E17" s="56"/>
      <c r="F17" s="56"/>
      <c r="G17" s="60"/>
      <c r="H17" s="63"/>
      <c r="J17" s="20"/>
      <c r="K17" s="21"/>
      <c r="L17" s="21"/>
    </row>
    <row r="18" spans="2:12" ht="30.75" customHeight="1" x14ac:dyDescent="0.25">
      <c r="B18" s="38" t="s">
        <v>61</v>
      </c>
      <c r="C18" s="37">
        <v>309</v>
      </c>
      <c r="D18" s="38" t="s">
        <v>51</v>
      </c>
      <c r="E18" s="38" t="s">
        <v>6</v>
      </c>
      <c r="F18" s="37">
        <v>441</v>
      </c>
      <c r="G18" s="17">
        <v>0</v>
      </c>
      <c r="H18" s="36">
        <f t="shared" si="0"/>
        <v>0</v>
      </c>
      <c r="J18" s="20"/>
      <c r="K18" s="21"/>
      <c r="L18" s="21"/>
    </row>
    <row r="19" spans="2:12" ht="30.75" customHeight="1" x14ac:dyDescent="0.25">
      <c r="B19" s="39" t="s">
        <v>62</v>
      </c>
      <c r="C19" s="37">
        <v>214</v>
      </c>
      <c r="D19" s="40" t="s">
        <v>2</v>
      </c>
      <c r="E19" s="41" t="s">
        <v>7</v>
      </c>
      <c r="F19" s="37">
        <v>1227</v>
      </c>
      <c r="G19" s="17">
        <v>0</v>
      </c>
      <c r="H19" s="36">
        <f t="shared" si="0"/>
        <v>0</v>
      </c>
      <c r="J19" s="20"/>
      <c r="K19" s="21"/>
      <c r="L19" s="21"/>
    </row>
    <row r="20" spans="2:12" ht="30.75" customHeight="1" x14ac:dyDescent="0.25">
      <c r="B20" s="38" t="s">
        <v>54</v>
      </c>
      <c r="C20" s="37">
        <v>270</v>
      </c>
      <c r="D20" s="38" t="s">
        <v>0</v>
      </c>
      <c r="E20" s="38" t="s">
        <v>67</v>
      </c>
      <c r="F20" s="37">
        <v>886</v>
      </c>
      <c r="G20" s="17">
        <v>0</v>
      </c>
      <c r="H20" s="36">
        <f t="shared" si="0"/>
        <v>0</v>
      </c>
      <c r="J20" s="20"/>
      <c r="K20" s="21"/>
      <c r="L20" s="21"/>
    </row>
    <row r="21" spans="2:12" ht="30.75" customHeight="1" thickBot="1" x14ac:dyDescent="0.3">
      <c r="B21" s="39" t="s">
        <v>63</v>
      </c>
      <c r="C21" s="37">
        <v>1006</v>
      </c>
      <c r="D21" s="40" t="s">
        <v>2</v>
      </c>
      <c r="E21" s="40" t="s">
        <v>3</v>
      </c>
      <c r="F21" s="37">
        <v>2758</v>
      </c>
      <c r="G21" s="17">
        <v>0</v>
      </c>
      <c r="H21" s="36">
        <f t="shared" si="0"/>
        <v>0</v>
      </c>
      <c r="J21" s="20"/>
      <c r="K21" s="21"/>
      <c r="L21" s="21"/>
    </row>
    <row r="22" spans="2:12" ht="14.25" thickBot="1" x14ac:dyDescent="0.3">
      <c r="B22" s="42"/>
      <c r="C22" s="42"/>
      <c r="D22" s="42"/>
      <c r="E22" s="43"/>
      <c r="F22" s="28"/>
      <c r="G22" s="44" t="s">
        <v>37</v>
      </c>
      <c r="H22" s="45">
        <f>SUM(H11:H21)</f>
        <v>0</v>
      </c>
    </row>
    <row r="23" spans="2:12" ht="15" x14ac:dyDescent="0.25">
      <c r="B23" s="7" t="s">
        <v>38</v>
      </c>
      <c r="C23" s="42"/>
      <c r="D23" s="42"/>
      <c r="E23" s="43"/>
      <c r="F23" s="28"/>
      <c r="G23" s="28"/>
      <c r="H23" s="46"/>
    </row>
    <row r="24" spans="2:12" ht="27" x14ac:dyDescent="0.25">
      <c r="B24" s="29" t="s">
        <v>55</v>
      </c>
      <c r="C24" s="29" t="s">
        <v>83</v>
      </c>
      <c r="D24" s="47" t="s">
        <v>71</v>
      </c>
      <c r="E24" s="29" t="s">
        <v>33</v>
      </c>
      <c r="F24" s="28"/>
      <c r="G24" s="28"/>
      <c r="H24" s="46"/>
    </row>
    <row r="25" spans="2:12" x14ac:dyDescent="0.25">
      <c r="B25" s="38" t="s">
        <v>11</v>
      </c>
      <c r="C25" s="38">
        <v>1</v>
      </c>
      <c r="D25" s="17">
        <v>0</v>
      </c>
      <c r="E25" s="48">
        <f t="shared" ref="E25:E34" si="1">(D25*C25)*13</f>
        <v>0</v>
      </c>
      <c r="F25" s="28"/>
      <c r="G25" s="28"/>
      <c r="H25" s="46"/>
    </row>
    <row r="26" spans="2:12" x14ac:dyDescent="0.25">
      <c r="B26" s="38" t="s">
        <v>12</v>
      </c>
      <c r="C26" s="38">
        <v>1</v>
      </c>
      <c r="D26" s="17">
        <v>0</v>
      </c>
      <c r="E26" s="48">
        <f t="shared" si="1"/>
        <v>0</v>
      </c>
      <c r="F26" s="28"/>
      <c r="G26" s="28"/>
      <c r="H26" s="46"/>
    </row>
    <row r="27" spans="2:12" x14ac:dyDescent="0.25">
      <c r="B27" s="38" t="s">
        <v>44</v>
      </c>
      <c r="C27" s="38">
        <v>1</v>
      </c>
      <c r="D27" s="17">
        <v>0</v>
      </c>
      <c r="E27" s="48">
        <f t="shared" si="1"/>
        <v>0</v>
      </c>
      <c r="F27" s="28"/>
      <c r="G27" s="28"/>
      <c r="H27" s="46"/>
    </row>
    <row r="28" spans="2:12" x14ac:dyDescent="0.25">
      <c r="B28" s="38" t="s">
        <v>45</v>
      </c>
      <c r="C28" s="38">
        <v>1</v>
      </c>
      <c r="D28" s="17">
        <v>0</v>
      </c>
      <c r="E28" s="48">
        <f t="shared" si="1"/>
        <v>0</v>
      </c>
      <c r="F28" s="28"/>
      <c r="G28" s="28"/>
      <c r="H28" s="46"/>
    </row>
    <row r="29" spans="2:12" x14ac:dyDescent="0.25">
      <c r="B29" s="38" t="s">
        <v>47</v>
      </c>
      <c r="C29" s="38">
        <v>2</v>
      </c>
      <c r="D29" s="17">
        <v>0</v>
      </c>
      <c r="E29" s="48">
        <f t="shared" si="1"/>
        <v>0</v>
      </c>
      <c r="F29" s="28"/>
      <c r="G29" s="28"/>
      <c r="H29" s="46"/>
    </row>
    <row r="30" spans="2:12" x14ac:dyDescent="0.25">
      <c r="B30" s="38" t="s">
        <v>13</v>
      </c>
      <c r="C30" s="38">
        <v>2</v>
      </c>
      <c r="D30" s="17">
        <v>0</v>
      </c>
      <c r="E30" s="48">
        <f t="shared" si="1"/>
        <v>0</v>
      </c>
      <c r="F30" s="28"/>
      <c r="G30" s="28"/>
      <c r="H30" s="46"/>
    </row>
    <row r="31" spans="2:12" x14ac:dyDescent="0.25">
      <c r="B31" s="38" t="s">
        <v>8</v>
      </c>
      <c r="C31" s="38">
        <v>1</v>
      </c>
      <c r="D31" s="17">
        <v>0</v>
      </c>
      <c r="E31" s="48">
        <f t="shared" si="1"/>
        <v>0</v>
      </c>
      <c r="F31" s="28"/>
      <c r="G31" s="28"/>
      <c r="H31" s="46"/>
    </row>
    <row r="32" spans="2:12" x14ac:dyDescent="0.25">
      <c r="B32" s="38" t="s">
        <v>14</v>
      </c>
      <c r="C32" s="38">
        <v>24</v>
      </c>
      <c r="D32" s="17">
        <v>0</v>
      </c>
      <c r="E32" s="48">
        <f t="shared" si="1"/>
        <v>0</v>
      </c>
      <c r="F32" s="28"/>
      <c r="G32" s="28"/>
      <c r="H32" s="46"/>
    </row>
    <row r="33" spans="2:8" x14ac:dyDescent="0.25">
      <c r="B33" s="38" t="s">
        <v>9</v>
      </c>
      <c r="C33" s="38">
        <v>12</v>
      </c>
      <c r="D33" s="17">
        <v>0</v>
      </c>
      <c r="E33" s="48">
        <f t="shared" si="1"/>
        <v>0</v>
      </c>
      <c r="F33" s="28"/>
      <c r="G33" s="28"/>
      <c r="H33" s="46"/>
    </row>
    <row r="34" spans="2:8" ht="14.25" thickBot="1" x14ac:dyDescent="0.3">
      <c r="B34" s="38" t="s">
        <v>10</v>
      </c>
      <c r="C34" s="38">
        <v>4</v>
      </c>
      <c r="D34" s="17">
        <v>0</v>
      </c>
      <c r="E34" s="48">
        <f t="shared" si="1"/>
        <v>0</v>
      </c>
      <c r="F34" s="28"/>
      <c r="G34" s="28"/>
      <c r="H34" s="46"/>
    </row>
    <row r="35" spans="2:8" ht="27.75" customHeight="1" thickBot="1" x14ac:dyDescent="0.3">
      <c r="B35" s="49"/>
      <c r="C35" s="50"/>
      <c r="D35" s="28"/>
      <c r="E35" s="28"/>
      <c r="F35" s="28"/>
      <c r="G35" s="44" t="s">
        <v>39</v>
      </c>
      <c r="H35" s="45">
        <f>SUM(E25:E34)</f>
        <v>0</v>
      </c>
    </row>
    <row r="36" spans="2:8" ht="15" x14ac:dyDescent="0.25">
      <c r="B36" s="7" t="s">
        <v>35</v>
      </c>
      <c r="C36" s="28"/>
      <c r="D36" s="28"/>
      <c r="E36" s="28"/>
      <c r="F36" s="28"/>
      <c r="G36" s="28"/>
      <c r="H36" s="46"/>
    </row>
    <row r="37" spans="2:8" ht="40.5" x14ac:dyDescent="0.25">
      <c r="B37" s="29" t="s">
        <v>25</v>
      </c>
      <c r="C37" s="29" t="s">
        <v>82</v>
      </c>
      <c r="D37" s="29" t="s">
        <v>21</v>
      </c>
      <c r="E37" s="29" t="s">
        <v>32</v>
      </c>
      <c r="F37" s="28"/>
      <c r="G37" s="28"/>
      <c r="H37" s="46"/>
    </row>
    <row r="38" spans="2:8" ht="27" x14ac:dyDescent="0.25">
      <c r="B38" s="38" t="s">
        <v>77</v>
      </c>
      <c r="C38" s="38">
        <v>327</v>
      </c>
      <c r="D38" s="17">
        <v>0</v>
      </c>
      <c r="E38" s="48">
        <f>(D38*C38)*13</f>
        <v>0</v>
      </c>
      <c r="F38" s="28"/>
      <c r="G38" s="28"/>
      <c r="H38" s="46"/>
    </row>
    <row r="39" spans="2:8" ht="27" x14ac:dyDescent="0.25">
      <c r="B39" s="38" t="s">
        <v>78</v>
      </c>
      <c r="C39" s="38">
        <v>194</v>
      </c>
      <c r="D39" s="17">
        <v>0</v>
      </c>
      <c r="E39" s="48">
        <f>(D39*C39)*13</f>
        <v>0</v>
      </c>
      <c r="F39" s="28"/>
      <c r="G39" s="28"/>
      <c r="H39" s="46"/>
    </row>
    <row r="40" spans="2:8" x14ac:dyDescent="0.25">
      <c r="B40" s="38" t="s">
        <v>87</v>
      </c>
      <c r="C40" s="38">
        <v>5</v>
      </c>
      <c r="D40" s="17">
        <v>0</v>
      </c>
      <c r="E40" s="48">
        <f>(D40*C40)*26</f>
        <v>0</v>
      </c>
      <c r="F40" s="28"/>
      <c r="G40" s="28"/>
      <c r="H40" s="46"/>
    </row>
    <row r="41" spans="2:8" x14ac:dyDescent="0.25">
      <c r="B41" s="38" t="s">
        <v>86</v>
      </c>
      <c r="C41" s="38">
        <v>5</v>
      </c>
      <c r="D41" s="17">
        <v>0</v>
      </c>
      <c r="E41" s="48">
        <f>(D41*C41)*52</f>
        <v>0</v>
      </c>
      <c r="F41" s="28"/>
      <c r="G41" s="28"/>
      <c r="H41" s="46"/>
    </row>
    <row r="42" spans="2:8" x14ac:dyDescent="0.25">
      <c r="B42" s="38" t="s">
        <v>58</v>
      </c>
      <c r="C42" s="38">
        <v>4</v>
      </c>
      <c r="D42" s="17">
        <v>0</v>
      </c>
      <c r="E42" s="51">
        <f>(D42*C42)*13</f>
        <v>0</v>
      </c>
      <c r="F42" s="52"/>
      <c r="G42" s="28"/>
      <c r="H42" s="46"/>
    </row>
    <row r="43" spans="2:8" ht="14.25" thickBot="1" x14ac:dyDescent="0.3">
      <c r="B43" s="38" t="s">
        <v>75</v>
      </c>
      <c r="C43" s="38">
        <v>2</v>
      </c>
      <c r="D43" s="17">
        <v>0</v>
      </c>
      <c r="E43" s="51">
        <f>(D43*C43)*26</f>
        <v>0</v>
      </c>
      <c r="F43" s="52"/>
      <c r="G43" s="28"/>
      <c r="H43" s="46"/>
    </row>
    <row r="44" spans="2:8" ht="27.75" thickBot="1" x14ac:dyDescent="0.3">
      <c r="B44" s="28"/>
      <c r="C44" s="28"/>
      <c r="D44" s="28"/>
      <c r="E44" s="28"/>
      <c r="F44" s="28"/>
      <c r="G44" s="44" t="s">
        <v>34</v>
      </c>
      <c r="H44" s="45">
        <f>SUM(E38:E43)</f>
        <v>0</v>
      </c>
    </row>
    <row r="45" spans="2:8" ht="15" x14ac:dyDescent="0.25">
      <c r="B45" s="7" t="s">
        <v>69</v>
      </c>
      <c r="F45" s="28"/>
      <c r="G45" s="28"/>
      <c r="H45" s="46"/>
    </row>
    <row r="46" spans="2:8" ht="27" x14ac:dyDescent="0.25">
      <c r="B46" s="29" t="s">
        <v>50</v>
      </c>
      <c r="C46" s="29" t="s">
        <v>79</v>
      </c>
      <c r="D46" s="29" t="s">
        <v>64</v>
      </c>
      <c r="E46" s="29" t="s">
        <v>15</v>
      </c>
      <c r="F46" s="28"/>
      <c r="G46" s="28"/>
      <c r="H46" s="46"/>
    </row>
    <row r="47" spans="2:8" x14ac:dyDescent="0.25">
      <c r="B47" s="33" t="s">
        <v>40</v>
      </c>
      <c r="C47" s="38">
        <v>1024</v>
      </c>
      <c r="D47" s="17">
        <v>0</v>
      </c>
      <c r="E47" s="48">
        <f>D47*C47</f>
        <v>0</v>
      </c>
      <c r="F47" s="28"/>
      <c r="G47" s="28"/>
      <c r="H47" s="46"/>
    </row>
    <row r="48" spans="2:8" x14ac:dyDescent="0.25">
      <c r="B48" s="33" t="s">
        <v>41</v>
      </c>
      <c r="C48" s="38">
        <v>1024</v>
      </c>
      <c r="D48" s="17">
        <v>0</v>
      </c>
      <c r="E48" s="48">
        <f>D48*C48</f>
        <v>0</v>
      </c>
      <c r="F48" s="28"/>
      <c r="G48" s="28"/>
      <c r="H48" s="46"/>
    </row>
    <row r="49" spans="2:8" ht="14.25" thickBot="1" x14ac:dyDescent="0.3">
      <c r="B49" s="33" t="s">
        <v>42</v>
      </c>
      <c r="C49" s="38">
        <v>1024</v>
      </c>
      <c r="D49" s="17">
        <v>0</v>
      </c>
      <c r="E49" s="48">
        <f>D49*C49</f>
        <v>0</v>
      </c>
      <c r="F49" s="28"/>
      <c r="G49" s="28"/>
      <c r="H49" s="46"/>
    </row>
    <row r="50" spans="2:8" ht="14.25" thickBot="1" x14ac:dyDescent="0.3">
      <c r="B50" s="33" t="s">
        <v>43</v>
      </c>
      <c r="C50" s="38">
        <v>1</v>
      </c>
      <c r="D50" s="17">
        <v>0</v>
      </c>
      <c r="E50" s="48">
        <f>D50*C50</f>
        <v>0</v>
      </c>
      <c r="F50" s="28"/>
      <c r="G50" s="44" t="s">
        <v>31</v>
      </c>
      <c r="H50" s="45">
        <f>SUM(E47:E50)</f>
        <v>0</v>
      </c>
    </row>
    <row r="51" spans="2:8" x14ac:dyDescent="0.25">
      <c r="B51" s="28"/>
      <c r="C51" s="28"/>
      <c r="D51" s="28"/>
      <c r="E51" s="28"/>
      <c r="F51" s="28"/>
      <c r="G51" s="28"/>
      <c r="H51" s="28"/>
    </row>
    <row r="52" spans="2:8" ht="14.25" thickBot="1" x14ac:dyDescent="0.3"/>
    <row r="53" spans="2:8" ht="14.25" thickBot="1" x14ac:dyDescent="0.3">
      <c r="D53" s="2"/>
      <c r="E53" s="2"/>
      <c r="F53" s="2"/>
      <c r="G53" s="4"/>
      <c r="H53" s="10"/>
    </row>
    <row r="54" spans="2:8" ht="19.5" x14ac:dyDescent="0.25">
      <c r="D54" s="9" t="s">
        <v>76</v>
      </c>
      <c r="E54" s="9"/>
      <c r="F54" s="7" t="s">
        <v>70</v>
      </c>
      <c r="G54" s="11"/>
      <c r="H54" s="12">
        <f>H50+H44+H35+H22</f>
        <v>0</v>
      </c>
    </row>
    <row r="55" spans="2:8" ht="14.25" thickBot="1" x14ac:dyDescent="0.3">
      <c r="D55" s="2"/>
      <c r="E55" s="2"/>
      <c r="F55" s="2"/>
      <c r="G55" s="4"/>
      <c r="H55" s="13"/>
    </row>
    <row r="57" spans="2:8" ht="13.5" customHeight="1" x14ac:dyDescent="0.25"/>
    <row r="59" spans="2:8" ht="30.75" customHeight="1" x14ac:dyDescent="0.25"/>
  </sheetData>
  <sheetProtection password="D507" sheet="1" objects="1" scenarios="1"/>
  <mergeCells count="5">
    <mergeCell ref="C7:D7"/>
    <mergeCell ref="F15:F17"/>
    <mergeCell ref="E15:E17"/>
    <mergeCell ref="G15:G17"/>
    <mergeCell ref="H15:H17"/>
  </mergeCells>
  <pageMargins left="0.7" right="0.7" top="0.75" bottom="0.75" header="0.3" footer="0.3"/>
  <pageSetup paperSize="8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Gemeente Utrecht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Brok, Danielle</dc:creator>
  <cp:lastModifiedBy>Schwarz, Arne</cp:lastModifiedBy>
  <cp:lastPrinted>2020-01-20T12:22:11Z</cp:lastPrinted>
  <dcterms:created xsi:type="dcterms:W3CDTF">2019-11-20T16:03:57Z</dcterms:created>
  <dcterms:modified xsi:type="dcterms:W3CDTF">2020-02-04T14:51:27Z</dcterms:modified>
</cp:coreProperties>
</file>