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updateLinks="never" codeName="ThisWorkbook"/>
  <mc:AlternateContent xmlns:mc="http://schemas.openxmlformats.org/markup-compatibility/2006">
    <mc:Choice Requires="x15">
      <x15ac:absPath xmlns:x15ac="http://schemas.microsoft.com/office/spreadsheetml/2010/11/ac" url="P:\gpo\Aanb_team\Projecten\PROJECTEN DIENSTEN\31158828 IJsbestrijding vaarwegen\20 Documenten TenderNed\22-6-2020\"/>
    </mc:Choice>
  </mc:AlternateContent>
  <bookViews>
    <workbookView xWindow="-120" yWindow="-120" windowWidth="29040" windowHeight="15840" activeTab="2"/>
  </bookViews>
  <sheets>
    <sheet name="Voorblad verslag" sheetId="18" r:id="rId1"/>
    <sheet name="RI&amp;E aanpak" sheetId="17" r:id="rId2"/>
    <sheet name="Werkblad RI&amp;E" sheetId="2" r:id="rId3"/>
    <sheet name="RWS risicomatrix" sheetId="11" r:id="rId4"/>
    <sheet name="Inputgegevens" sheetId="6" state="hidden" r:id="rId5"/>
  </sheets>
  <definedNames>
    <definedName name="_xlnm._FilterDatabase" localSheetId="2" hidden="1">'Werkblad RI&amp;E'!$B$3:$P$38</definedName>
    <definedName name="_xlnm.Print_Area" localSheetId="1">'RI&amp;E aanpak'!$B$2:$J$56</definedName>
    <definedName name="_xlnm.Print_Area" localSheetId="3">'RWS risicomatrix'!$A$1:$U$72</definedName>
    <definedName name="_xlnm.Print_Area" localSheetId="0">'Voorblad verslag'!$B$2:$J$61</definedName>
    <definedName name="_xlnm.Print_Titles" localSheetId="2">'Werkblad RI&amp;E'!$3:$3</definedName>
    <definedName name="Status">Inputgegevens!$N$3:$N$4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1" i="2" l="1"/>
  <c r="K16" i="2"/>
  <c r="K17" i="2"/>
  <c r="K10" i="2" l="1"/>
  <c r="K38" i="2" l="1"/>
  <c r="K12" i="2"/>
  <c r="K13" i="2"/>
  <c r="K18" i="2"/>
  <c r="K14" i="2"/>
  <c r="K23" i="2"/>
  <c r="K15" i="2"/>
  <c r="K37" i="2"/>
  <c r="K33" i="2"/>
  <c r="K34" i="2"/>
  <c r="K35" i="2"/>
  <c r="K36" i="2"/>
  <c r="K32" i="2"/>
  <c r="K31" i="2"/>
  <c r="K27" i="2"/>
  <c r="K28" i="2"/>
  <c r="K29" i="2"/>
  <c r="K30" i="2"/>
  <c r="K24" i="2"/>
  <c r="K26" i="2"/>
  <c r="K22" i="2"/>
  <c r="K25" i="2"/>
  <c r="K21" i="2"/>
  <c r="K20" i="2"/>
  <c r="K19" i="2"/>
  <c r="K9" i="2"/>
  <c r="K8" i="2"/>
  <c r="K7" i="2"/>
  <c r="K6" i="2"/>
  <c r="K5" i="2"/>
  <c r="K4" i="2"/>
  <c r="K18" i="6" l="1"/>
  <c r="L18" i="6"/>
  <c r="M18" i="6"/>
  <c r="N18" i="6"/>
  <c r="J18" i="6"/>
  <c r="K17" i="6"/>
  <c r="L17" i="6"/>
  <c r="M17" i="6"/>
  <c r="N17" i="6"/>
  <c r="J17" i="6"/>
  <c r="K16" i="6"/>
  <c r="L16" i="6"/>
  <c r="M16" i="6"/>
  <c r="N16" i="6"/>
  <c r="J16" i="6"/>
  <c r="K15" i="6"/>
  <c r="L15" i="6"/>
  <c r="M15" i="6"/>
  <c r="N15" i="6"/>
  <c r="J15" i="6"/>
  <c r="N14" i="6"/>
  <c r="K14" i="6"/>
  <c r="L14" i="6"/>
  <c r="M14" i="6"/>
  <c r="J14" i="6"/>
  <c r="K13" i="6"/>
  <c r="L13" i="6"/>
  <c r="M13" i="6"/>
  <c r="N13" i="6"/>
  <c r="J13" i="6"/>
  <c r="B5" i="2" l="1"/>
</calcChain>
</file>

<file path=xl/sharedStrings.xml><?xml version="1.0" encoding="utf-8"?>
<sst xmlns="http://schemas.openxmlformats.org/spreadsheetml/2006/main" count="534" uniqueCount="227">
  <si>
    <t>n.t.b.</t>
  </si>
  <si>
    <t>Verslag geakkoordeerd op</t>
  </si>
  <si>
    <t>Veiligheidsdomein</t>
  </si>
  <si>
    <t>Nr</t>
  </si>
  <si>
    <t>Arbeidsveiligheid</t>
  </si>
  <si>
    <t>Verkeersveiligheid</t>
  </si>
  <si>
    <t>Nautische veiligheid</t>
  </si>
  <si>
    <t>Externe veiligheid</t>
  </si>
  <si>
    <t>Tunnelveiligheid</t>
  </si>
  <si>
    <t>Constructieve veiligheid</t>
  </si>
  <si>
    <t>Sociale veiligheid</t>
  </si>
  <si>
    <t>Brandveiligheid</t>
  </si>
  <si>
    <t>Integrale beveiliging</t>
  </si>
  <si>
    <t>Gevaar</t>
  </si>
  <si>
    <t>a</t>
  </si>
  <si>
    <t>b</t>
  </si>
  <si>
    <t>c</t>
  </si>
  <si>
    <t>d</t>
  </si>
  <si>
    <t>e</t>
  </si>
  <si>
    <t>ON</t>
  </si>
  <si>
    <t>Algemene informatie</t>
  </si>
  <si>
    <t>Verslag opgesteld op</t>
  </si>
  <si>
    <t>Verslag opgesteld door</t>
  </si>
  <si>
    <t>Clusternaam (voor PPO)</t>
  </si>
  <si>
    <t>Verslag versie</t>
  </si>
  <si>
    <t>Machineveiligheid</t>
  </si>
  <si>
    <t>Elektrische veiligheid</t>
  </si>
  <si>
    <t>Onzekerheid / Gevaar</t>
  </si>
  <si>
    <t>Mogelijke gevolgen</t>
  </si>
  <si>
    <t>Allocatie</t>
  </si>
  <si>
    <t>Datum RI&amp;E sessie</t>
  </si>
  <si>
    <t>Status</t>
  </si>
  <si>
    <t>Mogelijke oorzaken</t>
  </si>
  <si>
    <t>Soort risico</t>
  </si>
  <si>
    <t>Samenlooprisico’s</t>
  </si>
  <si>
    <t>Object risico's</t>
  </si>
  <si>
    <t>Aanwezigen RI&amp;E sessie</t>
  </si>
  <si>
    <t>RI&amp;E aanpak</t>
  </si>
  <si>
    <t>Risicosessie 1</t>
  </si>
  <si>
    <t>Risicosessies</t>
  </si>
  <si>
    <t>Risicosessie …</t>
  </si>
  <si>
    <t>Risicosessie 2</t>
  </si>
  <si>
    <t>Risicosessie 3</t>
  </si>
  <si>
    <t>Scope RI&amp;E sessie</t>
  </si>
  <si>
    <t>Projectfase</t>
  </si>
  <si>
    <t>Locatie risico</t>
  </si>
  <si>
    <t>Eigenaar</t>
  </si>
  <si>
    <t>Actor</t>
  </si>
  <si>
    <t>Benodigde beheersmaatregel(en)</t>
  </si>
  <si>
    <t>Kans score</t>
  </si>
  <si>
    <t>Gevolg score</t>
  </si>
  <si>
    <t>Veiligheid score</t>
  </si>
  <si>
    <t>Nooit voorgekomen bij RWS</t>
  </si>
  <si>
    <t>Wel eens van gehoord bij RWS</t>
  </si>
  <si>
    <t>Wel eens plaats gevonden bij RWS</t>
  </si>
  <si>
    <t>Een tot enkele keren/jaar binnen RWS</t>
  </si>
  <si>
    <t>Geen gevolgen</t>
  </si>
  <si>
    <t>EHBO-ongeval, onwel</t>
  </si>
  <si>
    <t>Licht letsel, kort verzuim</t>
  </si>
  <si>
    <t xml:space="preserve">Ernstig letsel, beperkt blijvend verzuim </t>
  </si>
  <si>
    <t>Zeer ernstig, blijvend letsel, arbeidsongeschikt</t>
  </si>
  <si>
    <t>Meerdere doden</t>
  </si>
  <si>
    <t>Enkele keren/jaar binnen regio</t>
  </si>
  <si>
    <t>Midden risico</t>
  </si>
  <si>
    <t>Laag risico</t>
  </si>
  <si>
    <t>Hoog risico</t>
  </si>
  <si>
    <t>Extreem risico</t>
  </si>
  <si>
    <t>Waterveiligheid</t>
  </si>
  <si>
    <t>Gevolgen score</t>
  </si>
  <si>
    <t>OG</t>
  </si>
  <si>
    <t xml:space="preserve"> Beheersmaatregel(en)</t>
  </si>
  <si>
    <t>Gevolgen</t>
  </si>
  <si>
    <t>PM</t>
  </si>
  <si>
    <t>TM</t>
  </si>
  <si>
    <t>CM</t>
  </si>
  <si>
    <t>MPB</t>
  </si>
  <si>
    <t>OM</t>
  </si>
  <si>
    <t>MIV</t>
  </si>
  <si>
    <t>Continu</t>
  </si>
  <si>
    <t>Afgerond</t>
  </si>
  <si>
    <t>Wordt niet uitgevoerd</t>
  </si>
  <si>
    <t>Wordt genomen</t>
  </si>
  <si>
    <t>In overweging</t>
  </si>
  <si>
    <t>Oorzaken</t>
  </si>
  <si>
    <t>Locatierisico</t>
  </si>
  <si>
    <t>Status
beheersmaatregel</t>
  </si>
  <si>
    <t xml:space="preserve">
Deze RI&amp;E is onderverdeeld in drie delen 1. Obejct of areaal risicos, 2. procesrisicos IV, 3. Bottomup risicos. 
</t>
  </si>
  <si>
    <t>RI&amp;E opgesteld door</t>
  </si>
  <si>
    <t>Maurice van Ginneken</t>
  </si>
  <si>
    <t>Verslag geakkoordeerd door</t>
  </si>
  <si>
    <t>Skype</t>
  </si>
  <si>
    <t>Locatie RI&amp;E sessie</t>
  </si>
  <si>
    <t>Project- of Clusternummer</t>
  </si>
  <si>
    <t>Projectnaam</t>
  </si>
  <si>
    <t>wel eens plaats gevonden bij RWS</t>
  </si>
  <si>
    <t>Alle type wateren</t>
  </si>
  <si>
    <t>Contractvoorbereiding</t>
  </si>
  <si>
    <t>Frank Krijgsman</t>
  </si>
  <si>
    <t>Lieuwe Klabbers</t>
  </si>
  <si>
    <t>Jochem Woord</t>
  </si>
  <si>
    <t>Projectmanagement bij OG onderkent onvoldoende het belang van veiligheidsmanagement op het project</t>
  </si>
  <si>
    <t>Onvoldoende veiligheidsorganisatie (onder andere V&amp;G-coördinatoren)</t>
  </si>
  <si>
    <t>Onvoldoende toetsing (kwaliteitsborging) op V&amp;G-plan en toezicht op de (veilige)uitvoering van  projectwerkzaaheden</t>
  </si>
  <si>
    <t>Zinken schepen
Schade aan schepen
Ongeplande stremming</t>
  </si>
  <si>
    <t xml:space="preserve">• Menselijk falen
• Geen bekendheid hebben van het areaal
• Weersomstandigheden met beperkt zicht
</t>
  </si>
  <si>
    <t>Tijdens de uitvoering van het ijsbreken kan de ijsbreker in aanvaring komen met een andere vaarweggebruiker</t>
  </si>
  <si>
    <t>Onvoldoende ijsbrekers beschikbaar</t>
  </si>
  <si>
    <t>In contract eisen aan beschikbaarheid, mobilisatie en inzet opnemen</t>
  </si>
  <si>
    <t>Schade aan schepen
Ongeplande stremming</t>
  </si>
  <si>
    <t>Op Maas geen ijsbreker (tijdig) beschikbaar</t>
  </si>
  <si>
    <t xml:space="preserve">Contract voorziet niet in werkzaamheden buiten scope </t>
  </si>
  <si>
    <t xml:space="preserve">Contract voorziet niet in werkzaamheden  buiten scope </t>
  </si>
  <si>
    <t>Op Neder-Rijn geen ijsbreker (tijdig) beschikbaar</t>
  </si>
  <si>
    <t xml:space="preserve">Gladde ondergrond scheepsdek </t>
  </si>
  <si>
    <t>Betonning door ijsgang 
•verplaatst
•onvoldoende/ niet zichtbaar</t>
  </si>
  <si>
    <t>Gladde ondergrond wallocatie voor aan/ afmeren projectwerkzaamheden</t>
  </si>
  <si>
    <t>Doorwerken tijdens extreme (weers)omstandigheden</t>
  </si>
  <si>
    <t xml:space="preserve">Letselgevaar voor derden tijdens (werk)bezoeken en/ of meevaren </t>
  </si>
  <si>
    <t>Konvooi loopt vast door ijsgang</t>
  </si>
  <si>
    <t>Bemanning oververmoeid</t>
  </si>
  <si>
    <t xml:space="preserve">Te zware fysieke en mentale belasting
</t>
  </si>
  <si>
    <t>• Onvoldoende aandacht aan veiligheidsrisico's tijdens werkbezoeken, zoals het meevaren van vertegenwoordiging OG of vertegenwoordiging van de pers (onvoldoende voorbereiding bezoek of instructie derden)
• Werkbezoek tijdens of nabij risicovol werk</t>
  </si>
  <si>
    <t>Schipper negeert seinen</t>
  </si>
  <si>
    <t>Aanvaringen bij tijdelijk vernauwde vaarweg tijdens werkzaamheden</t>
  </si>
  <si>
    <t xml:space="preserve"> Opstuwend/ kruiend ijs</t>
  </si>
  <si>
    <t xml:space="preserve">Schepen/ konvooi uit koers
</t>
  </si>
  <si>
    <t>Samenstelling konvooi in relatie tot aantal schepen, belading en inzet materieel onvoldoende op elkaar afgestemd</t>
  </si>
  <si>
    <t xml:space="preserve">• Inzet van onvoldoende sterk materieel
• Ongeschiktheid materieel voor slepen
• Schepen al dan niet geladen, waardoor ze verschillende vaargedrag hebben in konvooi
• Onvoldoende deskundigheid ON
</t>
  </si>
  <si>
    <t xml:space="preserve">• Invloed temperatuur op sterkte materieel (onder andere trekkracht van trossen)
• Materieel niet geschikt voor inzet op alle typen wateren (zout versus zoet water)
</t>
  </si>
  <si>
    <t>Kanalen/ meren/ rivieren</t>
  </si>
  <si>
    <t>Ingezette hulpmiddelen en materieel onvoldoende sterk</t>
  </si>
  <si>
    <t>Verhoogde risico's omgeving doordat kegelschepen gebruikmaken van gewone ligplaatsen</t>
  </si>
  <si>
    <t xml:space="preserve">IJstuwing door :     
• wind
• meer ijsaangroei dan verwacht
• onvoldoende afvoer 
• onvoldoende inzet capaciteit om ijsvrij te houden          </t>
  </si>
  <si>
    <t>IJsbreker vaart buiten vaargeul</t>
  </si>
  <si>
    <t>V&amp;G-plan ter acceptatie voorleggen aan OG. V&amp;G coördinatie borgen bij ON. Bij periodiek overleg is veiligheid een vast agendapunt</t>
  </si>
  <si>
    <t>V&amp;G-plannen ter acceptatie voorleggen aan OG. Jaarlijks actualiseren en voorleggen aan OG. Informeren van OG over (bijna)ongevallen en gevaarlijke situaties. Ernstige ongevallen direct melden, evalueren</t>
  </si>
  <si>
    <t>Eisen opnemen in contract t.a.v. uitrusting Ijsbrekers t.a.v. elektronische navigatiekaart, AIS, radar en marifooninstallatie</t>
  </si>
  <si>
    <t>Tijdens de uitvoering van het ijsbreken kan de ijsbreker in aanvaring komen met een waterstaatswerk</t>
  </si>
  <si>
    <t>Ontbreken van restricties/ protocollen voor overstappen i.r.t. de projectspecifieke werkzaamheden</t>
  </si>
  <si>
    <t xml:space="preserve">Te water gaan </t>
  </si>
  <si>
    <t>5.0</t>
  </si>
  <si>
    <t>R.M. Jansen/ J.B. Krapels</t>
  </si>
  <si>
    <t>• Menselijk falen
• Geen bekendheid hebben van het areaal
• Weersomstandigheden met beperkt zicht                          • Beperkte manouvreerbaarheid andere vaarweggebruiker en/of ijsbreker                                • Vaarweg onvoldoende op breedte gebroken</t>
  </si>
  <si>
    <t>V&amp;G-plan ter acceptatie vragen in contract.
Aandacht voor hulpverlening in V&amp;G plan voor verschillende typen wateren i.r.t. varen in ijs. Daarin de specifieke omstandigheden en maatregelen borgen. Man overboord procedure standaard onderdeel van het op te leveren V&amp;G-plan</t>
  </si>
  <si>
    <t xml:space="preserve">• Onvoldoende beheersmaatregelen genomen en/of coördinatie door ON in navolging op de informatie van de vaarwegbeheerder
• Schipper niet op de hoogte van werkzaamheden, negeert scheepvaartseinen/beboeiing, ziet de werkzaamheden te laat 
</t>
  </si>
  <si>
    <t>Informeren vaarweggebruikers (waaronder de ON) over werkzaamheden en eventueel gewijzigde vaarroutes (OG). In V&amp;G-plan borgen dat kennis wordt genomen van de actuele stand van zaken op de vaarweg, instructie schipper (ON). Adequate markering rondom (tijdelijke) werkzaamheden (OG). In bijzondere omstandigheden toepassen actieve verkeersbegeleiding door de vaarwegbeheerder</t>
  </si>
  <si>
    <t>Schade aan objecten en risico's omgeving</t>
  </si>
  <si>
    <t>RI&amp;E horende bij de contracten voor IJsbestrijding vaarwegen 2020-2025:</t>
  </si>
  <si>
    <t>IJsbestrijding vaarwegen</t>
  </si>
  <si>
    <t>Negatieve gevolgen voor alle relevante veiligheidsdomeinen zoals benoemd in het IVP</t>
  </si>
  <si>
    <t>Veiligheidsmanagement maakt onvoldoende/ geen onderdeel uit van de projectwerkzaamheden</t>
  </si>
  <si>
    <t>Projectrisico's worden onvoldoende beheerst in de uitvoering projectwerkzaamheden</t>
  </si>
  <si>
    <t>ON heeft onvoldoende focus op projectrisico's</t>
  </si>
  <si>
    <t>Alle relevante veiligheidsdomeinen</t>
  </si>
  <si>
    <t>V&amp;G-plan ter acceptatie voorleggen aan OG. Jaarlijks actualiseren en voorleggen aan OG. V&amp;G onderdeel jaarlijkse kick-off. Informeren OG (bijna)-ongevallen. Ernstige ongevallen direct melden, evalueren</t>
  </si>
  <si>
    <t>Eisen opnemen in contract t.a.v. nautische navigatie- en communicatiemiddelen ijsbrekers. Eisen aanstelling cördinator bij ON voor de aansturing/ verantwoordelijkheid correcte uitvoering van de projectwerkzaamheden</t>
  </si>
  <si>
    <t xml:space="preserve">Tijdens de uitvoering van het ijsbreken kan de ijsbreker in aanvaring komen met een waterstaatswerk en andere objecten                                                                 </t>
  </si>
  <si>
    <t xml:space="preserve">Tijdens de uitvoering van het ijsbreken kan de ijsbreker in aanvaring komen met een waterstaatswerk en andere objecten    </t>
  </si>
  <si>
    <t>Eisen in contract in te zetten ijsbrekers. Aantonen in Plan van Aanpak ON</t>
  </si>
  <si>
    <t>Zinken schepen
Schade aan schepen
Ongeplande stremming             Schade aan een waterstaatswerk en andere objecten</t>
  </si>
  <si>
    <t xml:space="preserve">Tijdens de uitvoering van het ijsbreken kan de ijsbreker in aanvaring komen met een waterstaatswerk en andere objecten </t>
  </si>
  <si>
    <t>ON stelt V&amp;G-plan op ter acceptatie. In Plan van Aanpak borgen van dekkende capaciteit en kwaliteit ijsbrekers t.a.v. gevraagde werkzaamheden</t>
  </si>
  <si>
    <t>IJsbrekers in problemen door technische problemen</t>
  </si>
  <si>
    <t xml:space="preserve">Aanvaringen schepen (andere vaarweggebruikers) onderling </t>
  </si>
  <si>
    <t xml:space="preserve">Schade aan schepen
Ongeplande stremming
</t>
  </si>
  <si>
    <t xml:space="preserve">Vaarweg onvoldoende op breedte gebroken                                                    </t>
  </si>
  <si>
    <t xml:space="preserve">Schade aan schepen
Ongeplande stremming. Vastlopen konvooi 
</t>
  </si>
  <si>
    <t>V&amp;G-plan toets borgen bij OG. Jaarlijkse actualisatie beoordelen en overleg met ON over beheersmaatregelen t.b.v. veiligheid. Veiligheidswaarnemingen tijdens de uitvoering werkzaamheden</t>
  </si>
  <si>
    <t xml:space="preserve">Eisen opnemen t.a.v. nautische navigatie en communicatie ijsbrekers. Juiste afstemming en vaarsnelheid tussen vaartuigen tijdens ontmoeten en passeren. In het Plan van Aanpak wordt door de ON rekening gehouden met de te breken breedte van de vaarweg, o.a. d.m.v. het aantal in te zetten ijsbrekers. </t>
  </si>
  <si>
    <t>Actueel houden inzetplannen Ijsbestrijding. Tijdens ijsseizoen voortdurende afstemming tussen ijscoördinatoren VWM en RWS-Regio. Werkzaamheden in/aan het areaal wat gevolg kan hebben voor projectwerkzaamheden verwerken in inzetplan en tijdig communiceren met ON</t>
  </si>
  <si>
    <t xml:space="preserve">Calamiteiten ijsgang krijgt prioriteit ten opzichte van nautisch ijs. Hierdoor mogelijk geen ijsbrekers beschikbaar voor nautisch ijs (sprake van verdringing)     </t>
  </si>
  <si>
    <t>• Deskundigheid van ON in relatie tot ijsbreken is onvoldoende
• Schippers in konvooi hebben onvoldoende praktijkervaring</t>
  </si>
  <si>
    <t>Schade aan schepen Ongeplande stremming</t>
  </si>
  <si>
    <t>• Markering onvoldoende zichtbaar voor navigatie
• Navigatiesystemen niet geschikt voor varen op open water
• Waterkolom vol door ijsbrokken, welke voortstuwing en/of roerwerking verhinderen</t>
  </si>
  <si>
    <t>Verantwoordelijkheid konvooileider t.a.v. informatieverstrekking deelnemers konvooi in contract opnemen. Vaarwegbeheerder maakt middels nautische berichtgeving duidelijk dat er sprake kan zijn van (mogelijke) onzichtbaarheid markeringen. Eisen opnemen in contract t.a.v. uitrusting Ijsbrekers t.a.v. elektronische navigatiekaart, AIS, radar en marifooninstallatie</t>
  </si>
  <si>
    <t>Deskundigheid van de coördinatie/ aansturing van projectwerkzaamheden in contract opnemen. Instructie konvooileider aan deelnemers konvooi</t>
  </si>
  <si>
    <t>Onderkoeling, persoonlijk letsel, verdrinken</t>
  </si>
  <si>
    <t>Te water gaan, val- en struikelgevaar</t>
  </si>
  <si>
    <t xml:space="preserve">Verbod op overstappen tijdens projectspecifieke werkzaamheden in contract opnemen.
Voldoende instructies medewerkers door ON. Benadrukken tijdens jaarlijkse kick-off.                                                    V&amp;G-plan ter acceptatie voorleggen aan OG
</t>
  </si>
  <si>
    <t>Door ijscoördinator VWM afstemmen met beheerder over (potentieel) risicovolle locaties voor op/afstappen. Communiceren met ON bij mobilisatiefase. Daar waar dit een structureel risico is opnemen in de RI&amp;E. In V&amp;G-plan opnemen op welke manier bemanning van ijsbrekers wordt geïnformeerd/ geïnstrueerd over de projectspecifieke risico's</t>
  </si>
  <si>
    <t>Te water gaan, valgevaar bij op- en afstapvoorzieningen (zoals  steigers, kolkladders, ladders algemeen)</t>
  </si>
  <si>
    <t>Oververmoedheid, ongevallen met persoonlijk letsel, te zware fysieke en mentale belasting</t>
  </si>
  <si>
    <t>• Onvoldoende kennis van weersverwachtingen
• Onvoldoende kennis van gevolgen lichamelijke belasting
• Doorwerken vanuit spoed/ onwetendheid
• Veiligheidsvoorschriften niet in acht nemen                        • Onvoldoende focus en coördinatie van de veiligheidsaspecten</t>
  </si>
  <si>
    <t xml:space="preserve">Adequate inrichting werkplek.
Algemene veiligheidsregels in V&amp;G-plan.
Begeleiding en instructie aan derden door deskundige van ON.                        Rekening houden dat een derde moet kunnen meevaren.                      Voldoende beschikking van PBM's aan boord.
</t>
  </si>
  <si>
    <t>S.004756</t>
  </si>
  <si>
    <t xml:space="preserve">• Ladders voldoen niet meer aan de huidige stand der techniek (bijvoorbeeld ladders &gt; 2,5  of &gt; 7,5 m  zonder kooi)
• Hoogteverschillen door getijde
• Ontbreken van (trap)leuningen en afstapvoorzieningen
• Gladheid (algengroei)                     </t>
  </si>
  <si>
    <t xml:space="preserve">• Mogelijk inzet in de nacht,  waarbij bezetting bemanning niet tijdig gewisseld wordt of kan worden
• Weersomstandigheden maakt wisselen onmogelijk                • Onvoldoende voorzieningen op schepen voor langdurige diensten </t>
  </si>
  <si>
    <t>V&amp;G-plan ter acceptatie vragen in contract. Duidelijk maken beheersmaatregelen door ON</t>
  </si>
  <si>
    <t>• Raakvlak VWM en RWS-Regio  beheer en onderhoudswerkzaamheden i.r.t. nautische processen onvoldoende geborgd                 • Onvoldoende actuele informatie over werkzaamheden beschikbaar</t>
  </si>
  <si>
    <t>• Proces van veiligheidsmanagement is onvoldoende doorgevoerd in de werkprocessen en procedures. • PDCA-cirkel is onvoldoende geimplementeerd om veiligheidsprocessen te evalueren en verbeteren</t>
  </si>
  <si>
    <t>• Ontbreken specifieke procedures en voorzieningen t.a.v. hulpverlening voor verschillende typen wateren (bijv. t.a.v. snelstromende wateren/getijdewater) i.r.t. ijsbreken                               • Hulpverlening komt niet effectief of niet tijdig tot stand</t>
  </si>
  <si>
    <t xml:space="preserve">• Miscommunicatie over geplande en ongeplande werkzaamheden.                    • Ongewenste stremming bij uitvoering projectwerkzaamheden       </t>
  </si>
  <si>
    <t>Hulpverlening komt niet effectief of niet tijdig tot stand</t>
  </si>
  <si>
    <t>Persoonlijk letsel, verdinken</t>
  </si>
  <si>
    <t xml:space="preserve">Onderkoeling bij vallen in water, verdrinken
</t>
  </si>
  <si>
    <t>• Onvoldoende kennis over specifieke procedures en voorzieningen t.a.v. hulpverlening voor verschillende omstandigheden • Man overboord procedure niet of niet specifiek genoeg  opgenomen ten behoeve van varen in ijssituaties</t>
  </si>
  <si>
    <t xml:space="preserve">Onderkoeling bij vallen in water, persoonlijk letsel, verdrinken
</t>
  </si>
  <si>
    <t>Onderkoeling bij vallen in water, persoonlijk letsel, verdrinken</t>
  </si>
  <si>
    <t xml:space="preserve">Beperkte voorzieningen bij reddingsactie op een ijsbreker </t>
  </si>
  <si>
    <t xml:space="preserve">Aandacht voor hulpverlening over deze bijzondere omstandigheden in V&amp;G plan
</t>
  </si>
  <si>
    <t>• Locatie niet bereikbaar vanaf oevers voor normale hulpdiensten                           • Onvoldoende of niet duidelijke informatievoorziening aan hulpdiensten</t>
  </si>
  <si>
    <t>• Onvoldoende voorzieningen   voor de situatie (o.a. wacht- en afzetplaatsen etc.)
• Moeilijk vindbare locaties voor opstappen hulpdiensten</t>
  </si>
  <si>
    <t>Aandacht voor hulpverlening onder deze bijzondere omstandigheden in V&amp;G plan. Afspraken in V&amp;G-plan over communicatie (o.a. t.a.v. beperkingen hulpverlening en beperkingen bereikbaarheid van de ijsbreker) met de Meldkamers zodat hier door hulpdiensten rekening mee kan worden gehouden en op kan worden geanticipeerd</t>
  </si>
  <si>
    <t xml:space="preserve">Geen mogelijkheden in sluis om te water geraakte persoon uit kolk te krijgen (ontbreken reddingsmogelijkheden wanneer zelfredding (uitklimmen) niet mogelijk is)                  </t>
  </si>
  <si>
    <t>Voorkomen risico's in sluis in V&amp;G-plan opnemen. In V&amp;G-plan opnemen op welke manier bemanning van ijsbrekers wordt geïnformeerd/ geïnstrueerd over de projectspecifieke risico's
Voldoende reddingsmiddelen.
Juiste inrichting hulpverleningsorganisatie bij ON</t>
  </si>
  <si>
    <t xml:space="preserve">Schade aan schepen
Ongeplande stremmin
</t>
  </si>
  <si>
    <t xml:space="preserve">In V&amp;G-plan te gebruiken materieel i.r.t. eigenschappen van het werkgebied en de bijzondere weersomstandigheden afstemmen
</t>
  </si>
  <si>
    <t>• Gewone schepen overnachten op kegelligplaatsen door een tekort aan gewone ligplaatsen
• Kegelschepen overnachten op gewone ligplaatsen door niet-beschikbare kegelligplaatsen                                        • ON kan ligplaatsen niet vrij houden</t>
  </si>
  <si>
    <t>In overleg met de beheerder adequate maatregelen (laten) nemen indien ijsvorming invloed heeft op beschikbaar kunnen hebben/ houden van kegelligplaatsen (OG).                                  Inzet ijsbrekers t.b.v. vrijhouden ligplaatsen onderdeel van het Plan van Aanpak (ON)</t>
  </si>
  <si>
    <t xml:space="preserve">Procesborging veiligheid in het project: Integraal Veiligheidsplan en RI&amp;E (V&amp;G-plan) onderdeel van het contract. Bij gunning bespreken van V&amp;G-plan, laten aanvullen door ON. Jaarlijks actualisering van het V&amp;G-plan contracteis. Veiligheid standaard onderdeel laten uitmaken van de overleggen tussen ON en OG. Jaarlijks het V&amp;G-plan bespreken tijdens de kick-off                           </t>
  </si>
  <si>
    <t>• Op open wateren en meren grotere kans op stuwing a.g.v. weersomstandigheden.
• Onvoldoende capaciteit ijsbrekers                              • Onvoldoende kennis of focus op weersomstandigheden met opstuwend/ kruiend ijs tot gevolg</t>
  </si>
  <si>
    <t>RI&amp;E met beheersmaatregel aanvullen door ON hoe om te gaan met weersomstandigheden met grotere kans op opstuwend/ kruiend ijs, incl. opleiding/ instructie van het in te zetten personeel door ON. Eisen in contract beschikbaarheid aantallen in te zetten ijsbrekers. Aantonen in Plan van Aanpak ON</t>
  </si>
  <si>
    <t>Onderkoeling, (zwaar) persoonlijk letsel, verdrinken</t>
  </si>
  <si>
    <t>In V&amp;G-plan opnemen op welke manier bemanning van ijsbrekers wordt geïnformeerd/ geïnstrueerd over de projectspecifieke risico's en bijbehorende beheersmaatregelen incl. toepassen fysieke maatregelen ter voorkoming van uitglijden. Bij kick-off expliciet aandacht besteden aan dit risico</t>
  </si>
  <si>
    <t xml:space="preserve">Door ijscoördinator VWM afstemmen met de vaarwegbeheerder over (potentieel) risicovolle locaties voor op/afstappen. Communiceren met ON bij afroep. Daar waar dit een structureel risico is opnemen in de RI&amp;E. In V&amp;G-plan opnemen op welke manier bemanning van ijsbrekers wordt geïnformeerd/ geïnstrueerd over de projectspecifieke risico's
</t>
  </si>
  <si>
    <t>Onderdeel maatregelen V&amp;G van de ON. Professionaliteit in te zetten personeel door ON. Te denken valt aan een opleiding/ instructie m.b.t. specifieke deskundigheid winterdienst OG/ON</t>
  </si>
  <si>
    <t>Organiseren aansturing en coördinatie van de werkzaamheden door ON. Goede instructie in te zetten personeel. Professionaliteit in te zetten personeel door ON. Te denken valt aan een opleiding/ instructie m.b.t. specifieke deskundigheid winterdienst OG/ON</t>
  </si>
  <si>
    <t>In het Plan van Aanpak wordt door de ON rekening gehouden met de te breken breedte van de vaarweg, bijv. d.m.v. het aantal in te zetten ijsbrekers</t>
  </si>
  <si>
    <t>Eisen aan in te zetten ijsbrekers in contract opnemen. Specifieke eisen contract t.a.v. konvooivaart. Aantonen door ON in Plan van Aanpak. ON is verantwoordelijk voor de deskundigheid van het in te zetten personeel</t>
  </si>
  <si>
    <t>Bijlage B: Verslag activiteiten RI&amp;E in Projecten</t>
  </si>
  <si>
    <t>Herman van Dijk/ Technisch Manager</t>
  </si>
  <si>
    <t>Martijn Jansen</t>
  </si>
  <si>
    <t>Projectteam IMWS</t>
  </si>
  <si>
    <t xml:space="preserve">R.M. Jansen           </t>
  </si>
  <si>
    <t>IJsbestrijding vaarwegen oo verschillende typen vaarwegen welke onderdeel uitmaken van het contract Ijsbestrijding vaarwegen vallende onder projectnummer S.004756</t>
  </si>
  <si>
    <t>Conform Kader Veiligheidsmanagement (versie 2.0 d.d. 05-10-2017)</t>
  </si>
  <si>
    <t>Bijlage B: Werkblad RI&amp;E IJsbestrijding vaarwegen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</si>
</sst>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General_)"/>
    <numFmt numFmtId="166" formatCode=";;;"/>
  </numFmts>
  <fonts count="35" x14ac:knownFonts="1">
    <font>
      <sz val="9"/>
      <color theme="1"/>
      <name val="Verdana"/>
      <family val="2"/>
    </font>
    <font>
      <sz val="9"/>
      <name val="Verdana"/>
      <family val="2"/>
    </font>
    <font>
      <b/>
      <sz val="9"/>
      <name val="Verdana"/>
      <family val="2"/>
    </font>
    <font>
      <sz val="10"/>
      <name val="Arial"/>
      <family val="2"/>
    </font>
    <font>
      <sz val="11"/>
      <color theme="1"/>
      <name val="Verdana"/>
      <family val="2"/>
      <scheme val="minor"/>
    </font>
    <font>
      <sz val="10"/>
      <name val="Arial"/>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theme="3"/>
      <name val="Verdana"/>
      <family val="2"/>
      <scheme val="major"/>
    </font>
    <font>
      <sz val="9"/>
      <color rgb="FFFF0000"/>
      <name val="Verdana"/>
      <family val="2"/>
    </font>
    <font>
      <b/>
      <sz val="12"/>
      <name val="Verdana"/>
      <family val="2"/>
    </font>
    <font>
      <sz val="11"/>
      <color theme="0"/>
      <name val="Verdana"/>
      <family val="2"/>
      <scheme val="minor"/>
    </font>
    <font>
      <sz val="11"/>
      <color rgb="FFFF0000"/>
      <name val="Verdana"/>
      <family val="2"/>
      <scheme val="minor"/>
    </font>
    <font>
      <b/>
      <sz val="11"/>
      <color rgb="FFFA7D00"/>
      <name val="Verdana"/>
      <family val="2"/>
      <scheme val="minor"/>
    </font>
    <font>
      <sz val="11"/>
      <color rgb="FFFA7D00"/>
      <name val="Verdana"/>
      <family val="2"/>
      <scheme val="minor"/>
    </font>
    <font>
      <sz val="11"/>
      <color rgb="FF3F3F76"/>
      <name val="Verdana"/>
      <family val="2"/>
      <scheme val="minor"/>
    </font>
    <font>
      <sz val="11"/>
      <color rgb="FF9C0006"/>
      <name val="Verdana"/>
      <family val="2"/>
      <scheme val="minor"/>
    </font>
    <font>
      <sz val="11"/>
      <color rgb="FF9C6500"/>
      <name val="Verdana"/>
      <family val="2"/>
      <scheme val="minor"/>
    </font>
    <font>
      <sz val="11"/>
      <color rgb="FF006100"/>
      <name val="Verdana"/>
      <family val="2"/>
      <scheme val="minor"/>
    </font>
    <font>
      <b/>
      <sz val="11"/>
      <color rgb="FF3F3F3F"/>
      <name val="Verdana"/>
      <family val="2"/>
      <scheme val="minor"/>
    </font>
    <font>
      <i/>
      <sz val="11"/>
      <color rgb="FF7F7F7F"/>
      <name val="Verdana"/>
      <family val="2"/>
      <scheme val="minor"/>
    </font>
    <font>
      <b/>
      <sz val="15"/>
      <color theme="3"/>
      <name val="Verdana"/>
      <family val="2"/>
      <scheme val="minor"/>
    </font>
    <font>
      <b/>
      <sz val="13"/>
      <color theme="3"/>
      <name val="Verdana"/>
      <family val="2"/>
      <scheme val="minor"/>
    </font>
    <font>
      <b/>
      <sz val="11"/>
      <color theme="3"/>
      <name val="Verdana"/>
      <family val="2"/>
      <scheme val="minor"/>
    </font>
    <font>
      <b/>
      <sz val="11"/>
      <color theme="1"/>
      <name val="Verdana"/>
      <family val="2"/>
      <scheme val="minor"/>
    </font>
    <font>
      <b/>
      <sz val="11"/>
      <color theme="0"/>
      <name val="Verdana"/>
      <family val="2"/>
      <scheme val="minor"/>
    </font>
    <font>
      <b/>
      <sz val="18"/>
      <name val="Verdana"/>
      <family val="2"/>
    </font>
    <font>
      <sz val="8"/>
      <name val="Verdana"/>
      <family val="2"/>
    </font>
    <font>
      <sz val="9"/>
      <name val="Verdana"/>
      <family val="2"/>
      <scheme val="major"/>
    </font>
    <font>
      <b/>
      <sz val="9"/>
      <name val="Verdana"/>
      <family val="2"/>
      <scheme val="major"/>
    </font>
  </fonts>
  <fills count="54">
    <fill>
      <patternFill patternType="none"/>
    </fill>
    <fill>
      <patternFill patternType="gray125"/>
    </fill>
    <fill>
      <patternFill patternType="solid">
        <fgColor indexed="40"/>
      </patternFill>
    </fill>
    <fill>
      <patternFill patternType="solid">
        <fgColor indexed="29"/>
      </patternFill>
    </fill>
    <fill>
      <patternFill patternType="solid">
        <fgColor indexed="45"/>
      </patternFill>
    </fill>
    <fill>
      <patternFill patternType="solid">
        <fgColor indexed="57"/>
      </patternFill>
    </fill>
    <fill>
      <patternFill patternType="solid">
        <fgColor indexed="10"/>
      </patternFill>
    </fill>
    <fill>
      <patternFill patternType="solid">
        <fgColor indexed="51"/>
      </patternFill>
    </fill>
    <fill>
      <patternFill patternType="solid">
        <fgColor indexed="50"/>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0" tint="-0.14999847407452621"/>
        <bgColor indexed="64"/>
      </patternFill>
    </fill>
    <fill>
      <patternFill patternType="solid">
        <fgColor rgb="FF3333CC"/>
        <bgColor indexed="64"/>
      </patternFill>
    </fill>
    <fill>
      <patternFill patternType="solid">
        <fgColor theme="1" tint="0.79998168889431442"/>
        <bgColor indexed="64"/>
      </patternFill>
    </fill>
    <fill>
      <patternFill patternType="solid">
        <fgColor theme="0"/>
        <bgColor indexed="64"/>
      </patternFill>
    </fill>
  </fills>
  <borders count="44">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style="thin">
        <color auto="1"/>
      </bottom>
      <diagonal/>
    </border>
    <border>
      <left/>
      <right style="medium">
        <color indexed="64"/>
      </right>
      <top style="thin">
        <color auto="1"/>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41">
    <xf numFmtId="0" fontId="0" fillId="0" borderId="0"/>
    <xf numFmtId="165" fontId="3" fillId="0" borderId="0"/>
    <xf numFmtId="4" fontId="6" fillId="9" borderId="1" applyNumberFormat="0" applyProtection="0">
      <alignment vertical="center"/>
    </xf>
    <xf numFmtId="4" fontId="7" fillId="10" borderId="1" applyNumberFormat="0" applyProtection="0">
      <alignment vertical="center"/>
    </xf>
    <xf numFmtId="4" fontId="6" fillId="10" borderId="1" applyNumberFormat="0" applyProtection="0">
      <alignment horizontal="left" vertical="center" indent="1"/>
    </xf>
    <xf numFmtId="0" fontId="6" fillId="10" borderId="1" applyNumberFormat="0" applyProtection="0">
      <alignment horizontal="left" vertical="top" indent="1"/>
    </xf>
    <xf numFmtId="4" fontId="6" fillId="11" borderId="0" applyNumberFormat="0" applyProtection="0">
      <alignment horizontal="left" vertical="center" indent="1"/>
    </xf>
    <xf numFmtId="4" fontId="8" fillId="4" borderId="1" applyNumberFormat="0" applyProtection="0">
      <alignment horizontal="right" vertical="center"/>
    </xf>
    <xf numFmtId="4" fontId="8" fillId="3" borderId="1" applyNumberFormat="0" applyProtection="0">
      <alignment horizontal="right" vertical="center"/>
    </xf>
    <xf numFmtId="4" fontId="8" fillId="6" borderId="1" applyNumberFormat="0" applyProtection="0">
      <alignment horizontal="right" vertical="center"/>
    </xf>
    <xf numFmtId="4" fontId="8" fillId="7" borderId="1" applyNumberFormat="0" applyProtection="0">
      <alignment horizontal="right" vertical="center"/>
    </xf>
    <xf numFmtId="4" fontId="8" fillId="12" borderId="1" applyNumberFormat="0" applyProtection="0">
      <alignment horizontal="right" vertical="center"/>
    </xf>
    <xf numFmtId="4" fontId="8" fillId="13" borderId="1" applyNumberFormat="0" applyProtection="0">
      <alignment horizontal="right" vertical="center"/>
    </xf>
    <xf numFmtId="4" fontId="8" fillId="5" borderId="1" applyNumberFormat="0" applyProtection="0">
      <alignment horizontal="right" vertical="center"/>
    </xf>
    <xf numFmtId="4" fontId="8" fillId="8" borderId="1" applyNumberFormat="0" applyProtection="0">
      <alignment horizontal="right" vertical="center"/>
    </xf>
    <xf numFmtId="4" fontId="8" fillId="14" borderId="1" applyNumberFormat="0" applyProtection="0">
      <alignment horizontal="right" vertical="center"/>
    </xf>
    <xf numFmtId="4" fontId="6" fillId="15" borderId="2" applyNumberFormat="0" applyProtection="0">
      <alignment horizontal="left" vertical="center" indent="1"/>
    </xf>
    <xf numFmtId="4" fontId="8" fillId="16" borderId="0" applyNumberFormat="0" applyProtection="0">
      <alignment horizontal="left" vertical="center" indent="1"/>
    </xf>
    <xf numFmtId="4" fontId="9" fillId="17" borderId="0" applyNumberFormat="0" applyProtection="0">
      <alignment horizontal="left" vertical="center" indent="1"/>
    </xf>
    <xf numFmtId="4" fontId="8" fillId="2" borderId="1" applyNumberFormat="0" applyProtection="0">
      <alignment horizontal="right" vertical="center"/>
    </xf>
    <xf numFmtId="4" fontId="8" fillId="16" borderId="0" applyNumberFormat="0" applyProtection="0">
      <alignment horizontal="left" vertical="center" indent="1"/>
    </xf>
    <xf numFmtId="4" fontId="8" fillId="16" borderId="0" applyNumberFormat="0" applyProtection="0">
      <alignment horizontal="left" vertical="center" indent="1"/>
    </xf>
    <xf numFmtId="4" fontId="8" fillId="11" borderId="0" applyNumberFormat="0" applyProtection="0">
      <alignment horizontal="left" vertical="center" indent="1"/>
    </xf>
    <xf numFmtId="4" fontId="8" fillId="11" borderId="0"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4" fontId="8" fillId="20" borderId="1" applyNumberFormat="0" applyProtection="0">
      <alignment vertical="center"/>
    </xf>
    <xf numFmtId="4" fontId="10" fillId="20" borderId="1" applyNumberFormat="0" applyProtection="0">
      <alignment vertical="center"/>
    </xf>
    <xf numFmtId="4" fontId="8" fillId="20" borderId="1" applyNumberFormat="0" applyProtection="0">
      <alignment horizontal="left" vertical="center" indent="1"/>
    </xf>
    <xf numFmtId="0" fontId="8" fillId="20" borderId="1" applyNumberFormat="0" applyProtection="0">
      <alignment horizontal="left" vertical="top" indent="1"/>
    </xf>
    <xf numFmtId="4" fontId="8" fillId="16" borderId="1" applyNumberFormat="0" applyProtection="0">
      <alignment horizontal="right" vertical="center"/>
    </xf>
    <xf numFmtId="4" fontId="10" fillId="16" borderId="1" applyNumberFormat="0" applyProtection="0">
      <alignment horizontal="right" vertical="center"/>
    </xf>
    <xf numFmtId="4" fontId="8" fillId="2" borderId="1" applyNumberFormat="0" applyProtection="0">
      <alignment horizontal="left" vertical="center" indent="1"/>
    </xf>
    <xf numFmtId="0" fontId="8" fillId="11" borderId="1" applyNumberFormat="0" applyProtection="0">
      <alignment horizontal="left" vertical="top" indent="1"/>
    </xf>
    <xf numFmtId="4" fontId="11" fillId="21" borderId="0" applyNumberFormat="0" applyProtection="0">
      <alignment horizontal="left" vertical="center" indent="1"/>
    </xf>
    <xf numFmtId="4" fontId="12" fillId="16" borderId="1" applyNumberFormat="0" applyProtection="0">
      <alignment horizontal="right" vertical="center"/>
    </xf>
    <xf numFmtId="165" fontId="5" fillId="0" borderId="0"/>
    <xf numFmtId="165" fontId="5" fillId="0" borderId="0"/>
    <xf numFmtId="165" fontId="5" fillId="0" borderId="0"/>
    <xf numFmtId="165" fontId="5" fillId="0" borderId="0"/>
    <xf numFmtId="0" fontId="4" fillId="0" borderId="0"/>
    <xf numFmtId="0" fontId="4" fillId="0" borderId="0"/>
    <xf numFmtId="165"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164" fontId="5" fillId="0" borderId="0" applyFont="0" applyFill="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16" fillId="31" borderId="0" applyNumberFormat="0" applyBorder="0" applyAlignment="0" applyProtection="0"/>
    <xf numFmtId="0" fontId="16" fillId="34" borderId="0" applyNumberFormat="0" applyBorder="0" applyAlignment="0" applyProtection="0"/>
    <xf numFmtId="0" fontId="16" fillId="37" borderId="0" applyNumberFormat="0" applyBorder="0" applyAlignment="0" applyProtection="0"/>
    <xf numFmtId="0" fontId="16" fillId="40" borderId="0" applyNumberFormat="0" applyBorder="0" applyAlignment="0" applyProtection="0"/>
    <xf numFmtId="0" fontId="16" fillId="43" borderId="0" applyNumberFormat="0" applyBorder="0" applyAlignment="0" applyProtection="0"/>
    <xf numFmtId="0" fontId="16" fillId="46" borderId="0" applyNumberFormat="0" applyBorder="0" applyAlignment="0" applyProtection="0"/>
    <xf numFmtId="0" fontId="17" fillId="0" borderId="0" applyNumberFormat="0" applyFill="0" applyBorder="0" applyAlignment="0" applyProtection="0"/>
    <xf numFmtId="0" fontId="18" fillId="26" borderId="6" applyNumberFormat="0" applyAlignment="0" applyProtection="0"/>
    <xf numFmtId="0" fontId="19" fillId="0" borderId="8" applyNumberFormat="0" applyFill="0" applyAlignment="0" applyProtection="0"/>
    <xf numFmtId="0" fontId="4" fillId="28" borderId="10" applyNumberFormat="0" applyFont="0" applyAlignment="0" applyProtection="0"/>
    <xf numFmtId="0" fontId="20" fillId="25" borderId="6" applyNumberFormat="0" applyAlignment="0" applyProtection="0"/>
    <xf numFmtId="0" fontId="21" fillId="23" borderId="0" applyNumberFormat="0" applyBorder="0" applyAlignment="0" applyProtection="0"/>
    <xf numFmtId="0" fontId="22" fillId="24" borderId="0" applyNumberFormat="0" applyBorder="0" applyAlignment="0" applyProtection="0"/>
    <xf numFmtId="0" fontId="23" fillId="22" borderId="0" applyNumberFormat="0" applyBorder="0" applyAlignment="0" applyProtection="0"/>
    <xf numFmtId="0" fontId="24" fillId="26" borderId="7" applyNumberFormat="0" applyAlignment="0" applyProtection="0"/>
    <xf numFmtId="0" fontId="25" fillId="0" borderId="0" applyNumberFormat="0" applyFill="0" applyBorder="0" applyAlignment="0" applyProtection="0"/>
    <xf numFmtId="0" fontId="13" fillId="0" borderId="0" applyNumberFormat="0" applyFill="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30" fillId="27" borderId="9" applyNumberFormat="0" applyAlignment="0" applyProtection="0"/>
  </cellStyleXfs>
  <cellXfs count="132">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top"/>
    </xf>
    <xf numFmtId="0" fontId="14" fillId="0" borderId="0" xfId="0" applyFont="1"/>
    <xf numFmtId="0" fontId="1" fillId="0" borderId="0" xfId="0" applyFont="1" applyBorder="1"/>
    <xf numFmtId="0" fontId="1" fillId="0" borderId="0" xfId="0" applyFont="1" applyBorder="1" applyAlignment="1">
      <alignment vertical="top" wrapText="1"/>
    </xf>
    <xf numFmtId="0" fontId="1" fillId="0" borderId="0" xfId="0" applyFont="1" applyBorder="1" applyAlignment="1">
      <alignment horizontal="center" vertical="top"/>
    </xf>
    <xf numFmtId="0" fontId="14" fillId="0" borderId="0" xfId="0" applyFont="1" applyFill="1" applyBorder="1" applyAlignment="1">
      <alignment horizontal="center" vertical="top" wrapText="1"/>
    </xf>
    <xf numFmtId="0" fontId="1" fillId="0" borderId="0" xfId="0" applyFont="1" applyFill="1" applyBorder="1" applyAlignment="1">
      <alignment vertical="top" wrapText="1"/>
    </xf>
    <xf numFmtId="0" fontId="1" fillId="0" borderId="0" xfId="0" applyFont="1" applyFill="1" applyAlignment="1">
      <alignment vertical="top"/>
    </xf>
    <xf numFmtId="0" fontId="1" fillId="0" borderId="0" xfId="0" applyFont="1" applyAlignment="1">
      <alignment vertical="center"/>
    </xf>
    <xf numFmtId="0" fontId="1" fillId="0" borderId="0" xfId="0" applyFont="1" applyAlignment="1">
      <alignment horizontal="left" vertical="center"/>
    </xf>
    <xf numFmtId="0" fontId="1" fillId="0" borderId="21" xfId="0" applyFont="1" applyBorder="1"/>
    <xf numFmtId="0" fontId="15" fillId="0" borderId="0" xfId="0" applyFont="1"/>
    <xf numFmtId="0" fontId="2" fillId="0" borderId="20" xfId="0" applyFont="1" applyBorder="1" applyAlignment="1">
      <alignment horizontal="center" vertical="center" wrapText="1"/>
    </xf>
    <xf numFmtId="0" fontId="2" fillId="0" borderId="20" xfId="0" applyFont="1" applyBorder="1" applyAlignment="1">
      <alignment vertical="center" wrapText="1"/>
    </xf>
    <xf numFmtId="0" fontId="1" fillId="47" borderId="21" xfId="0" applyFont="1" applyFill="1" applyBorder="1" applyAlignment="1">
      <alignment horizontal="center" vertical="top" wrapText="1"/>
    </xf>
    <xf numFmtId="0" fontId="1" fillId="48" borderId="15" xfId="0" applyFont="1" applyFill="1" applyBorder="1" applyAlignment="1">
      <alignment horizontal="center" vertical="top" wrapText="1"/>
    </xf>
    <xf numFmtId="0" fontId="1" fillId="48" borderId="14" xfId="0" applyFont="1" applyFill="1" applyBorder="1" applyAlignment="1">
      <alignment horizontal="center" vertical="top" wrapText="1"/>
    </xf>
    <xf numFmtId="0" fontId="1" fillId="49" borderId="21" xfId="0" applyFont="1" applyFill="1" applyBorder="1" applyAlignment="1">
      <alignment horizontal="center" vertical="top" wrapText="1"/>
    </xf>
    <xf numFmtId="0" fontId="1" fillId="51" borderId="21" xfId="0" applyFont="1" applyFill="1" applyBorder="1" applyAlignment="1">
      <alignment horizontal="center" vertical="top" wrapText="1"/>
    </xf>
    <xf numFmtId="0" fontId="2" fillId="0" borderId="18" xfId="0" applyFont="1" applyBorder="1" applyAlignment="1">
      <alignment horizontal="center" vertical="center"/>
    </xf>
    <xf numFmtId="0" fontId="14" fillId="0" borderId="0" xfId="0" applyFont="1" applyBorder="1" applyAlignment="1">
      <alignment vertical="top" wrapText="1"/>
    </xf>
    <xf numFmtId="0" fontId="2" fillId="0" borderId="0" xfId="0" applyFont="1" applyBorder="1"/>
    <xf numFmtId="0" fontId="1" fillId="0" borderId="14" xfId="0" applyFont="1" applyBorder="1" applyAlignment="1">
      <alignment horizontal="left" vertical="center" indent="1"/>
    </xf>
    <xf numFmtId="0" fontId="1" fillId="0" borderId="14" xfId="0" applyFont="1" applyBorder="1" applyAlignment="1">
      <alignment vertical="top" wrapText="1"/>
    </xf>
    <xf numFmtId="0" fontId="2" fillId="0" borderId="19" xfId="0" applyFont="1" applyBorder="1" applyAlignment="1">
      <alignment horizontal="center" vertical="center" wrapText="1"/>
    </xf>
    <xf numFmtId="0" fontId="2" fillId="0" borderId="16" xfId="0" applyFont="1" applyBorder="1" applyAlignment="1">
      <alignment horizontal="left" vertical="center"/>
    </xf>
    <xf numFmtId="0" fontId="14" fillId="0" borderId="0" xfId="0" applyFont="1" applyAlignment="1">
      <alignment horizontal="left" vertical="center"/>
    </xf>
    <xf numFmtId="0" fontId="2" fillId="0" borderId="17" xfId="0" applyFont="1" applyBorder="1" applyAlignment="1">
      <alignment horizontal="left" vertical="center" wrapText="1"/>
    </xf>
    <xf numFmtId="0" fontId="32" fillId="0" borderId="0" xfId="0" applyFont="1" applyAlignment="1">
      <alignment horizontal="left" vertical="center"/>
    </xf>
    <xf numFmtId="0" fontId="1" fillId="0" borderId="0" xfId="0" applyFont="1" applyAlignment="1">
      <alignment horizontal="right" vertical="center"/>
    </xf>
    <xf numFmtId="0" fontId="14"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0" xfId="0" applyFont="1" applyFill="1" applyAlignment="1">
      <alignment horizontal="left" vertical="center"/>
    </xf>
    <xf numFmtId="0" fontId="1" fillId="0" borderId="0" xfId="0" applyFont="1" applyFill="1"/>
    <xf numFmtId="49" fontId="1" fillId="52" borderId="12" xfId="0" applyNumberFormat="1" applyFont="1" applyFill="1" applyBorder="1" applyAlignment="1">
      <alignment horizontal="left" vertical="center" wrapText="1"/>
    </xf>
    <xf numFmtId="49" fontId="1" fillId="52" borderId="13" xfId="0" applyNumberFormat="1" applyFont="1" applyFill="1" applyBorder="1" applyAlignment="1">
      <alignment horizontal="left" vertical="center" wrapText="1"/>
    </xf>
    <xf numFmtId="49" fontId="1" fillId="52" borderId="13" xfId="0" applyNumberFormat="1" applyFont="1" applyFill="1" applyBorder="1" applyAlignment="1">
      <alignment horizontal="left" vertical="center"/>
    </xf>
    <xf numFmtId="0" fontId="32" fillId="0" borderId="0" xfId="0" applyFont="1" applyAlignment="1">
      <alignment horizontal="right" vertical="center"/>
    </xf>
    <xf numFmtId="0" fontId="1" fillId="52" borderId="24" xfId="0" applyFont="1" applyFill="1" applyBorder="1" applyAlignment="1">
      <alignment horizontal="left" vertical="center" wrapText="1"/>
    </xf>
    <xf numFmtId="0" fontId="2" fillId="0" borderId="23" xfId="0" applyFont="1" applyBorder="1" applyAlignment="1">
      <alignment horizontal="left" vertical="center"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1" fillId="52" borderId="25" xfId="0" applyFont="1" applyFill="1" applyBorder="1" applyAlignment="1">
      <alignment horizontal="left" vertical="center" wrapText="1"/>
    </xf>
    <xf numFmtId="14" fontId="1" fillId="52" borderId="26" xfId="0" applyNumberFormat="1" applyFont="1" applyFill="1" applyBorder="1" applyAlignment="1">
      <alignment horizontal="left" vertical="top" wrapText="1"/>
    </xf>
    <xf numFmtId="14" fontId="1" fillId="52" borderId="28" xfId="0" applyNumberFormat="1" applyFont="1" applyFill="1" applyBorder="1" applyAlignment="1">
      <alignment horizontal="left" vertical="top" wrapText="1"/>
    </xf>
    <xf numFmtId="0" fontId="2" fillId="0" borderId="31" xfId="0" applyFont="1" applyBorder="1" applyAlignment="1">
      <alignment horizontal="left" vertical="center" wrapText="1"/>
    </xf>
    <xf numFmtId="14" fontId="1" fillId="52" borderId="27" xfId="0" applyNumberFormat="1" applyFont="1" applyFill="1" applyBorder="1" applyAlignment="1">
      <alignment horizontal="left" vertical="top" wrapText="1"/>
    </xf>
    <xf numFmtId="14" fontId="1" fillId="52" borderId="32" xfId="0" applyNumberFormat="1" applyFont="1" applyFill="1" applyBorder="1" applyAlignment="1">
      <alignment horizontal="left" vertical="top" wrapText="1"/>
    </xf>
    <xf numFmtId="14" fontId="2" fillId="0" borderId="23" xfId="0" applyNumberFormat="1" applyFont="1" applyFill="1" applyBorder="1" applyAlignment="1">
      <alignment horizontal="left" vertical="center" wrapText="1"/>
    </xf>
    <xf numFmtId="14" fontId="2" fillId="0" borderId="33" xfId="0" applyNumberFormat="1" applyFont="1" applyFill="1" applyBorder="1" applyAlignment="1">
      <alignment horizontal="left" vertical="center" wrapText="1"/>
    </xf>
    <xf numFmtId="0" fontId="2" fillId="0" borderId="31" xfId="0" applyFont="1" applyBorder="1" applyAlignment="1">
      <alignment horizontal="left" vertical="top" wrapText="1"/>
    </xf>
    <xf numFmtId="0" fontId="1" fillId="52" borderId="25" xfId="0" applyFont="1" applyFill="1" applyBorder="1" applyAlignment="1">
      <alignment horizontal="left" vertical="top" wrapText="1"/>
    </xf>
    <xf numFmtId="0" fontId="1" fillId="52" borderId="24" xfId="0" applyFont="1" applyFill="1" applyBorder="1" applyAlignment="1">
      <alignment horizontal="left" vertical="top" wrapText="1"/>
    </xf>
    <xf numFmtId="0" fontId="1" fillId="0" borderId="0" xfId="0" applyFont="1" applyAlignment="1">
      <alignment horizontal="left" vertical="top"/>
    </xf>
    <xf numFmtId="0" fontId="2" fillId="0" borderId="25" xfId="0" applyFont="1" applyBorder="1" applyAlignment="1">
      <alignment horizontal="left" vertical="center"/>
    </xf>
    <xf numFmtId="0" fontId="1" fillId="0" borderId="14" xfId="0" applyFont="1" applyFill="1" applyBorder="1" applyAlignment="1">
      <alignment horizontal="left" vertical="top" wrapText="1"/>
    </xf>
    <xf numFmtId="0" fontId="1" fillId="53" borderId="22" xfId="0" applyFont="1" applyFill="1" applyBorder="1" applyAlignment="1">
      <alignment horizontal="center" vertical="top" wrapText="1"/>
    </xf>
    <xf numFmtId="0" fontId="1" fillId="0" borderId="22" xfId="0" applyFont="1" applyBorder="1" applyAlignment="1">
      <alignment horizontal="left" vertical="center" indent="1"/>
    </xf>
    <xf numFmtId="0" fontId="1" fillId="0" borderId="22" xfId="0" applyFont="1" applyBorder="1"/>
    <xf numFmtId="0" fontId="1" fillId="0" borderId="14" xfId="0" applyFont="1" applyBorder="1"/>
    <xf numFmtId="0" fontId="1" fillId="0" borderId="14" xfId="0" applyFont="1" applyBorder="1" applyAlignment="1">
      <alignment horizontal="left" vertical="center" wrapText="1" indent="1"/>
    </xf>
    <xf numFmtId="0" fontId="1" fillId="0" borderId="0" xfId="0" applyFont="1" applyBorder="1" applyAlignment="1">
      <alignment vertical="top"/>
    </xf>
    <xf numFmtId="0" fontId="2" fillId="0" borderId="34" xfId="0" applyFont="1" applyBorder="1" applyAlignment="1">
      <alignment horizontal="center" vertical="top"/>
    </xf>
    <xf numFmtId="0" fontId="2" fillId="0" borderId="35" xfId="0" applyFont="1" applyBorder="1" applyAlignment="1">
      <alignment horizontal="center" vertical="top" wrapText="1"/>
    </xf>
    <xf numFmtId="0" fontId="2" fillId="0" borderId="35" xfId="0" applyFont="1" applyBorder="1" applyAlignment="1">
      <alignment horizontal="center" vertical="top"/>
    </xf>
    <xf numFmtId="0" fontId="2" fillId="0" borderId="36" xfId="0" applyFont="1" applyBorder="1" applyAlignment="1">
      <alignment horizontal="center" vertical="top"/>
    </xf>
    <xf numFmtId="0" fontId="2" fillId="0" borderId="37" xfId="0" applyFont="1" applyBorder="1" applyAlignment="1">
      <alignment horizontal="center" vertical="top"/>
    </xf>
    <xf numFmtId="0" fontId="1" fillId="0" borderId="38" xfId="0" applyFont="1" applyFill="1" applyBorder="1" applyAlignment="1">
      <alignment horizontal="left" vertical="top" wrapText="1"/>
    </xf>
    <xf numFmtId="0" fontId="1" fillId="0" borderId="39" xfId="0" applyFont="1" applyFill="1" applyBorder="1" applyAlignment="1">
      <alignment horizontal="left" vertical="top" wrapText="1"/>
    </xf>
    <xf numFmtId="0" fontId="1" fillId="0" borderId="36" xfId="0" applyFont="1" applyFill="1" applyBorder="1" applyAlignment="1">
      <alignment horizontal="left" vertical="top" wrapText="1"/>
    </xf>
    <xf numFmtId="0" fontId="2" fillId="0" borderId="40" xfId="0" applyFont="1" applyBorder="1" applyAlignment="1">
      <alignment horizontal="center" vertical="top"/>
    </xf>
    <xf numFmtId="0" fontId="1" fillId="0" borderId="41" xfId="0" applyFont="1" applyFill="1" applyBorder="1" applyAlignment="1">
      <alignment horizontal="left" vertical="top" wrapText="1"/>
    </xf>
    <xf numFmtId="0" fontId="2" fillId="0" borderId="34" xfId="0" applyFont="1" applyBorder="1" applyAlignment="1">
      <alignment horizontal="center" vertical="top" wrapText="1"/>
    </xf>
    <xf numFmtId="0" fontId="1" fillId="0" borderId="37" xfId="0" applyFont="1" applyFill="1" applyBorder="1" applyAlignment="1">
      <alignment horizontal="left" vertical="top" wrapText="1"/>
    </xf>
    <xf numFmtId="0" fontId="1" fillId="47" borderId="15" xfId="0" applyFont="1" applyFill="1" applyBorder="1" applyAlignment="1">
      <alignment horizontal="center" vertical="top" wrapText="1"/>
    </xf>
    <xf numFmtId="0" fontId="1" fillId="49" borderId="15" xfId="0" applyFont="1" applyFill="1" applyBorder="1" applyAlignment="1">
      <alignment horizontal="center" vertical="top" wrapText="1"/>
    </xf>
    <xf numFmtId="0" fontId="1" fillId="51" borderId="15" xfId="0" applyFont="1" applyFill="1" applyBorder="1" applyAlignment="1">
      <alignment horizontal="center" vertical="top" wrapText="1"/>
    </xf>
    <xf numFmtId="0" fontId="2" fillId="0" borderId="0" xfId="0" applyFont="1" applyAlignment="1">
      <alignment vertical="center"/>
    </xf>
    <xf numFmtId="0" fontId="1" fillId="0" borderId="0" xfId="0" applyFont="1" applyAlignment="1"/>
    <xf numFmtId="0" fontId="1" fillId="0" borderId="0" xfId="0" applyFont="1" applyBorder="1" applyAlignment="1">
      <alignment horizontal="center"/>
    </xf>
    <xf numFmtId="0" fontId="1" fillId="0" borderId="0" xfId="0" applyFont="1" applyAlignment="1">
      <alignment horizontal="center"/>
    </xf>
    <xf numFmtId="0" fontId="32" fillId="0" borderId="0" xfId="0" applyFont="1" applyAlignment="1">
      <alignment horizontal="right" vertical="center"/>
    </xf>
    <xf numFmtId="0" fontId="1" fillId="0" borderId="17" xfId="0" applyFont="1" applyBorder="1" applyAlignment="1" applyProtection="1">
      <alignment horizontal="left" vertical="top" wrapText="1"/>
      <protection locked="0"/>
    </xf>
    <xf numFmtId="0" fontId="1" fillId="0" borderId="0" xfId="0" applyFont="1" applyAlignment="1">
      <alignment horizontal="left" vertical="center" wrapText="1"/>
    </xf>
    <xf numFmtId="0" fontId="14" fillId="0" borderId="0" xfId="0" applyFont="1" applyAlignment="1">
      <alignment horizontal="left" vertical="center" wrapText="1"/>
    </xf>
    <xf numFmtId="0" fontId="1" fillId="0" borderId="0" xfId="0" applyFont="1" applyAlignment="1">
      <alignment horizontal="center" vertical="center"/>
    </xf>
    <xf numFmtId="49" fontId="1" fillId="52" borderId="13" xfId="0" applyNumberFormat="1" applyFont="1" applyFill="1" applyBorder="1" applyAlignment="1">
      <alignment horizontal="left" vertical="top" wrapText="1"/>
    </xf>
    <xf numFmtId="0" fontId="1" fillId="0" borderId="17" xfId="0" applyFont="1" applyBorder="1" applyAlignment="1">
      <alignment horizontal="left" vertical="top" wrapText="1"/>
    </xf>
    <xf numFmtId="0" fontId="1" fillId="0" borderId="17" xfId="0" applyFont="1" applyBorder="1" applyAlignment="1">
      <alignment horizontal="left" vertical="center" wrapText="1"/>
    </xf>
    <xf numFmtId="14" fontId="1" fillId="52" borderId="24" xfId="0" applyNumberFormat="1" applyFont="1" applyFill="1" applyBorder="1" applyAlignment="1">
      <alignment horizontal="left" vertical="center" wrapText="1"/>
    </xf>
    <xf numFmtId="0" fontId="1" fillId="0" borderId="25" xfId="0" applyFont="1" applyBorder="1" applyAlignment="1">
      <alignment horizontal="left" vertical="center" wrapText="1"/>
    </xf>
    <xf numFmtId="0" fontId="1" fillId="0" borderId="16" xfId="0" applyFont="1" applyBorder="1" applyAlignment="1">
      <alignment horizontal="left" vertical="center"/>
    </xf>
    <xf numFmtId="14" fontId="1" fillId="0" borderId="0" xfId="0" applyNumberFormat="1" applyFont="1" applyAlignment="1">
      <alignment horizontal="left" vertical="center" wrapText="1"/>
    </xf>
    <xf numFmtId="14" fontId="1" fillId="52" borderId="12" xfId="0" applyNumberFormat="1" applyFont="1" applyFill="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xf>
    <xf numFmtId="0" fontId="1" fillId="52" borderId="24" xfId="0" applyFont="1" applyFill="1" applyBorder="1" applyAlignment="1">
      <alignment horizontal="left" vertical="center"/>
    </xf>
    <xf numFmtId="0" fontId="1" fillId="0" borderId="25" xfId="0" applyFont="1" applyBorder="1" applyAlignment="1">
      <alignment horizontal="left" vertical="center"/>
    </xf>
    <xf numFmtId="14" fontId="1" fillId="52" borderId="12" xfId="0" applyNumberFormat="1" applyFont="1" applyFill="1" applyBorder="1" applyAlignment="1">
      <alignment horizontal="left" vertical="center"/>
    </xf>
    <xf numFmtId="14" fontId="1" fillId="52" borderId="16" xfId="0" applyNumberFormat="1" applyFont="1" applyFill="1" applyBorder="1" applyAlignment="1">
      <alignment horizontal="left" vertical="center" wrapText="1"/>
    </xf>
    <xf numFmtId="0" fontId="14" fillId="0" borderId="0" xfId="0" applyFont="1" applyAlignment="1">
      <alignment horizontal="left" vertical="center"/>
    </xf>
    <xf numFmtId="0" fontId="33" fillId="0" borderId="22" xfId="0" quotePrefix="1" applyFont="1" applyBorder="1" applyAlignment="1">
      <alignment horizontal="left" vertical="top" wrapText="1"/>
    </xf>
    <xf numFmtId="0" fontId="33" fillId="0" borderId="22" xfId="0" applyFont="1" applyBorder="1" applyAlignment="1">
      <alignment horizontal="left" vertical="top" wrapText="1"/>
    </xf>
    <xf numFmtId="0" fontId="33" fillId="0" borderId="42" xfId="0" quotePrefix="1" applyFont="1" applyBorder="1" applyAlignment="1">
      <alignment horizontal="left" vertical="top" wrapText="1"/>
    </xf>
    <xf numFmtId="0" fontId="33" fillId="0" borderId="43" xfId="0" applyFont="1" applyBorder="1" applyAlignment="1">
      <alignment horizontal="left" vertical="top" wrapText="1"/>
    </xf>
    <xf numFmtId="0" fontId="34" fillId="50" borderId="18" xfId="0" applyFont="1" applyFill="1" applyBorder="1" applyAlignment="1">
      <alignment horizontal="center" vertical="center"/>
    </xf>
    <xf numFmtId="0" fontId="34" fillId="50" borderId="20" xfId="0" applyFont="1" applyFill="1" applyBorder="1" applyAlignment="1">
      <alignment vertical="center" wrapText="1"/>
    </xf>
    <xf numFmtId="0" fontId="34" fillId="50" borderId="19" xfId="0" applyFont="1" applyFill="1" applyBorder="1" applyAlignment="1">
      <alignment vertical="center" wrapText="1"/>
    </xf>
    <xf numFmtId="0" fontId="33" fillId="0" borderId="22" xfId="0" applyFont="1" applyBorder="1" applyAlignment="1">
      <alignment vertical="top" wrapText="1"/>
    </xf>
    <xf numFmtId="0" fontId="33" fillId="0" borderId="14" xfId="0" applyFont="1" applyBorder="1" applyAlignment="1">
      <alignment vertical="top" wrapText="1"/>
    </xf>
    <xf numFmtId="0" fontId="33" fillId="0" borderId="22" xfId="0" quotePrefix="1" applyFont="1" applyBorder="1" applyAlignment="1">
      <alignment vertical="top" wrapText="1"/>
    </xf>
    <xf numFmtId="166" fontId="33" fillId="0" borderId="14" xfId="0" applyNumberFormat="1" applyFont="1" applyBorder="1" applyAlignment="1">
      <alignment vertical="top" wrapText="1"/>
    </xf>
    <xf numFmtId="0" fontId="33" fillId="0" borderId="14" xfId="0" applyFont="1" applyFill="1" applyBorder="1" applyAlignment="1">
      <alignment vertical="top" wrapText="1"/>
    </xf>
    <xf numFmtId="0" fontId="33" fillId="0" borderId="22" xfId="0" applyFont="1" applyBorder="1" applyAlignment="1">
      <alignment horizontal="center" vertical="top"/>
    </xf>
    <xf numFmtId="0" fontId="33" fillId="0" borderId="22" xfId="0" applyFont="1" applyFill="1" applyBorder="1" applyAlignment="1">
      <alignment vertical="top" wrapText="1"/>
    </xf>
    <xf numFmtId="0" fontId="33" fillId="53" borderId="14" xfId="0" applyFont="1" applyFill="1" applyBorder="1" applyAlignment="1">
      <alignment horizontal="center" vertical="top"/>
    </xf>
    <xf numFmtId="0" fontId="33" fillId="53" borderId="22" xfId="0" applyFont="1" applyFill="1" applyBorder="1" applyAlignment="1">
      <alignment vertical="top" wrapText="1"/>
    </xf>
    <xf numFmtId="0" fontId="33" fillId="53" borderId="14" xfId="0" applyFont="1" applyFill="1" applyBorder="1" applyAlignment="1">
      <alignment vertical="top" wrapText="1"/>
    </xf>
    <xf numFmtId="0" fontId="33" fillId="53" borderId="22" xfId="0" quotePrefix="1" applyFont="1" applyFill="1" applyBorder="1" applyAlignment="1">
      <alignment vertical="top" wrapText="1"/>
    </xf>
    <xf numFmtId="0" fontId="33" fillId="53" borderId="22" xfId="0" quotePrefix="1" applyFont="1" applyFill="1" applyBorder="1" applyAlignment="1">
      <alignment horizontal="left" vertical="top" wrapText="1"/>
    </xf>
    <xf numFmtId="166" fontId="33" fillId="53" borderId="14" xfId="0" applyNumberFormat="1" applyFont="1" applyFill="1" applyBorder="1" applyAlignment="1">
      <alignment vertical="top" wrapText="1"/>
    </xf>
    <xf numFmtId="0" fontId="33" fillId="53" borderId="22" xfId="0" applyFont="1" applyFill="1" applyBorder="1" applyAlignment="1">
      <alignment horizontal="left" vertical="top" wrapText="1"/>
    </xf>
    <xf numFmtId="0" fontId="33" fillId="53" borderId="22" xfId="0" applyFont="1" applyFill="1" applyBorder="1" applyAlignment="1">
      <alignment horizontal="center" vertical="top"/>
    </xf>
    <xf numFmtId="0" fontId="31" fillId="0" borderId="0" xfId="0" applyFont="1" applyAlignment="1">
      <alignment horizontal="center" vertical="center" wrapText="1"/>
    </xf>
    <xf numFmtId="49" fontId="1" fillId="52" borderId="37" xfId="0" applyNumberFormat="1" applyFont="1" applyFill="1" applyBorder="1" applyAlignment="1" applyProtection="1">
      <alignment horizontal="left" vertical="top" wrapText="1"/>
      <protection locked="0"/>
    </xf>
    <xf numFmtId="49" fontId="1" fillId="52" borderId="38" xfId="0" applyNumberFormat="1" applyFont="1" applyFill="1" applyBorder="1" applyAlignment="1" applyProtection="1">
      <alignment horizontal="left" vertical="top" wrapText="1"/>
      <protection locked="0"/>
    </xf>
    <xf numFmtId="0" fontId="1" fillId="0" borderId="0" xfId="0" applyFont="1" applyAlignment="1">
      <alignment horizontal="left" vertical="center"/>
    </xf>
    <xf numFmtId="0" fontId="14" fillId="0" borderId="0" xfId="0" applyFont="1" applyAlignment="1">
      <alignment horizontal="left" vertical="center"/>
    </xf>
    <xf numFmtId="0" fontId="0" fillId="0" borderId="0" xfId="0" applyAlignment="1">
      <alignment vertical="center"/>
    </xf>
  </cellXfs>
  <cellStyles count="141">
    <cellStyle name="20 % - Accent1" xfId="106"/>
    <cellStyle name="20 % - Accent2" xfId="107"/>
    <cellStyle name="20 % - Accent3" xfId="108"/>
    <cellStyle name="20 % - Accent4" xfId="109"/>
    <cellStyle name="20 % - Accent5" xfId="110"/>
    <cellStyle name="20 % - Accent6" xfId="111"/>
    <cellStyle name="40 % - Accent1" xfId="112"/>
    <cellStyle name="40 % - Accent2" xfId="113"/>
    <cellStyle name="40 % - Accent3" xfId="114"/>
    <cellStyle name="40 % - Accent4" xfId="115"/>
    <cellStyle name="40 % - Accent5" xfId="116"/>
    <cellStyle name="40 % - Accent6" xfId="117"/>
    <cellStyle name="60 % - Accent1" xfId="118"/>
    <cellStyle name="60 % - Accent2" xfId="119"/>
    <cellStyle name="60 % - Accent3" xfId="120"/>
    <cellStyle name="60 % - Accent4" xfId="121"/>
    <cellStyle name="60 % - Accent5" xfId="122"/>
    <cellStyle name="60 % - Accent6" xfId="123"/>
    <cellStyle name="Avertissement" xfId="124"/>
    <cellStyle name="Calcul" xfId="125"/>
    <cellStyle name="Cellule liée" xfId="126"/>
    <cellStyle name="Commentaire" xfId="127"/>
    <cellStyle name="Entrée" xfId="128"/>
    <cellStyle name="Insatisfaisant" xfId="129"/>
    <cellStyle name="Komma 2" xfId="105"/>
    <cellStyle name="Neutre" xfId="130"/>
    <cellStyle name="Normal 2" xfId="104"/>
    <cellStyle name="Procent 2" xfId="89"/>
    <cellStyle name="SAPBEXaggData" xfId="2"/>
    <cellStyle name="SAPBEXaggDataEmph" xfId="3"/>
    <cellStyle name="SAPBEXaggItem" xfId="4"/>
    <cellStyle name="SAPBEXaggItemX" xfId="5"/>
    <cellStyle name="SAPBEXchaText" xfId="6"/>
    <cellStyle name="SAPBEXexcBad7" xfId="7"/>
    <cellStyle name="SAPBEXexcBad8" xfId="8"/>
    <cellStyle name="SAPBEXexcBad9" xfId="9"/>
    <cellStyle name="SAPBEXexcCritical4" xfId="10"/>
    <cellStyle name="SAPBEXexcCritical5" xfId="11"/>
    <cellStyle name="SAPBEXexcCritical6" xfId="12"/>
    <cellStyle name="SAPBEXexcGood1" xfId="13"/>
    <cellStyle name="SAPBEXexcGood2" xfId="14"/>
    <cellStyle name="SAPBEXexcGood3" xfId="15"/>
    <cellStyle name="SAPBEXfilterDrill" xfId="16"/>
    <cellStyle name="SAPBEXfilterItem" xfId="17"/>
    <cellStyle name="SAPBEXfilterText" xfId="18"/>
    <cellStyle name="SAPBEXformats" xfId="19"/>
    <cellStyle name="SAPBEXheaderItem" xfId="20"/>
    <cellStyle name="SAPBEXheaderItem 2" xfId="21"/>
    <cellStyle name="SAPBEXheaderText" xfId="22"/>
    <cellStyle name="SAPBEXheaderText 2" xfId="23"/>
    <cellStyle name="SAPBEXHLevel0" xfId="24"/>
    <cellStyle name="SAPBEXHLevel0 2" xfId="25"/>
    <cellStyle name="SAPBEXHLevel0 2 2" xfId="26"/>
    <cellStyle name="SAPBEXHLevel0 3" xfId="27"/>
    <cellStyle name="SAPBEXHLevel0 3 2" xfId="28"/>
    <cellStyle name="SAPBEXHLevel0X" xfId="29"/>
    <cellStyle name="SAPBEXHLevel0X 2" xfId="30"/>
    <cellStyle name="SAPBEXHLevel0X 2 2" xfId="31"/>
    <cellStyle name="SAPBEXHLevel0X 3" xfId="32"/>
    <cellStyle name="SAPBEXHLevel0X 3 2" xfId="33"/>
    <cellStyle name="SAPBEXHLevel1" xfId="34"/>
    <cellStyle name="SAPBEXHLevel1 2" xfId="35"/>
    <cellStyle name="SAPBEXHLevel1 2 2" xfId="36"/>
    <cellStyle name="SAPBEXHLevel1 3" xfId="37"/>
    <cellStyle name="SAPBEXHLevel1 3 2" xfId="38"/>
    <cellStyle name="SAPBEXHLevel1X" xfId="39"/>
    <cellStyle name="SAPBEXHLevel1X 2" xfId="40"/>
    <cellStyle name="SAPBEXHLevel1X 2 2" xfId="41"/>
    <cellStyle name="SAPBEXHLevel1X 3" xfId="42"/>
    <cellStyle name="SAPBEXHLevel1X 3 2" xfId="43"/>
    <cellStyle name="SAPBEXHLevel2" xfId="44"/>
    <cellStyle name="SAPBEXHLevel2 2" xfId="45"/>
    <cellStyle name="SAPBEXHLevel2 2 2" xfId="46"/>
    <cellStyle name="SAPBEXHLevel2 3" xfId="47"/>
    <cellStyle name="SAPBEXHLevel2 3 2" xfId="48"/>
    <cellStyle name="SAPBEXHLevel2X" xfId="49"/>
    <cellStyle name="SAPBEXHLevel2X 2" xfId="50"/>
    <cellStyle name="SAPBEXHLevel2X 2 2" xfId="51"/>
    <cellStyle name="SAPBEXHLevel2X 3" xfId="52"/>
    <cellStyle name="SAPBEXHLevel2X 3 2" xfId="53"/>
    <cellStyle name="SAPBEXHLevel3" xfId="54"/>
    <cellStyle name="SAPBEXHLevel3 2" xfId="55"/>
    <cellStyle name="SAPBEXHLevel3 2 2" xfId="56"/>
    <cellStyle name="SAPBEXHLevel3 3" xfId="57"/>
    <cellStyle name="SAPBEXHLevel3 3 2" xfId="58"/>
    <cellStyle name="SAPBEXHLevel3X" xfId="59"/>
    <cellStyle name="SAPBEXHLevel3X 2" xfId="60"/>
    <cellStyle name="SAPBEXHLevel3X 2 2" xfId="61"/>
    <cellStyle name="SAPBEXHLevel3X 3" xfId="62"/>
    <cellStyle name="SAPBEXHLevel3X 3 2" xfId="63"/>
    <cellStyle name="SAPBEXresData" xfId="64"/>
    <cellStyle name="SAPBEXresDataEmph" xfId="65"/>
    <cellStyle name="SAPBEXresItem" xfId="66"/>
    <cellStyle name="SAPBEXresItemX" xfId="67"/>
    <cellStyle name="SAPBEXstdData" xfId="68"/>
    <cellStyle name="SAPBEXstdDataEmph" xfId="69"/>
    <cellStyle name="SAPBEXstdItem" xfId="70"/>
    <cellStyle name="SAPBEXstdItemX" xfId="71"/>
    <cellStyle name="SAPBEXtitle" xfId="72"/>
    <cellStyle name="SAPBEXundefined" xfId="73"/>
    <cellStyle name="Satisfaisant" xfId="131"/>
    <cellStyle name="Sortie" xfId="132"/>
    <cellStyle name="Standaard" xfId="0" builtinId="0"/>
    <cellStyle name="Standaard 10" xfId="85"/>
    <cellStyle name="Standaard 11" xfId="86"/>
    <cellStyle name="Standaard 12" xfId="87"/>
    <cellStyle name="Standaard 13" xfId="88"/>
    <cellStyle name="Standaard 14" xfId="90"/>
    <cellStyle name="Standaard 15" xfId="91"/>
    <cellStyle name="Standaard 16" xfId="92"/>
    <cellStyle name="Standaard 17" xfId="93"/>
    <cellStyle name="Standaard 18" xfId="94"/>
    <cellStyle name="Standaard 19" xfId="95"/>
    <cellStyle name="Standaard 2" xfId="74"/>
    <cellStyle name="Standaard 2 2" xfId="75"/>
    <cellStyle name="Standaard 20" xfId="96"/>
    <cellStyle name="Standaard 21" xfId="97"/>
    <cellStyle name="Standaard 22" xfId="98"/>
    <cellStyle name="Standaard 23" xfId="99"/>
    <cellStyle name="Standaard 24" xfId="100"/>
    <cellStyle name="Standaard 25" xfId="101"/>
    <cellStyle name="Standaard 26" xfId="102"/>
    <cellStyle name="Standaard 27" xfId="103"/>
    <cellStyle name="Standaard 28" xfId="1"/>
    <cellStyle name="Standaard 3" xfId="76"/>
    <cellStyle name="Standaard 3 2" xfId="77"/>
    <cellStyle name="Standaard 4" xfId="78"/>
    <cellStyle name="Standaard 4 2" xfId="79"/>
    <cellStyle name="Standaard 5" xfId="80"/>
    <cellStyle name="Standaard 6" xfId="81"/>
    <cellStyle name="Standaard 7" xfId="82"/>
    <cellStyle name="Standaard 8" xfId="83"/>
    <cellStyle name="Standaard 9" xfId="84"/>
    <cellStyle name="Texte explicatif" xfId="133"/>
    <cellStyle name="Titre" xfId="134"/>
    <cellStyle name="Titre 1" xfId="135"/>
    <cellStyle name="Titre 2" xfId="136"/>
    <cellStyle name="Titre 3" xfId="137"/>
    <cellStyle name="Titre 4" xfId="138"/>
    <cellStyle name="Total" xfId="139"/>
    <cellStyle name="Vérification" xfId="140"/>
  </cellStyles>
  <dxfs count="158">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3333CC"/>
        </patternFill>
      </fill>
    </dxf>
    <dxf>
      <fill>
        <patternFill>
          <bgColor rgb="FFFFFF00"/>
        </patternFill>
      </fill>
    </dxf>
    <dxf>
      <fill>
        <patternFill>
          <bgColor rgb="FFFFFF00"/>
        </patternFill>
      </fill>
    </dxf>
    <dxf>
      <fill>
        <patternFill>
          <bgColor rgb="FFFF0000"/>
        </patternFill>
      </fill>
    </dxf>
    <dxf>
      <fill>
        <patternFill>
          <bgColor rgb="FF3333CC"/>
        </patternFill>
      </fill>
    </dxf>
    <dxf>
      <fill>
        <patternFill>
          <bgColor rgb="FF3333CC"/>
        </patternFill>
      </fill>
    </dxf>
    <dxf>
      <fill>
        <patternFill>
          <bgColor rgb="FFFF0000"/>
        </patternFill>
      </fill>
    </dxf>
    <dxf>
      <fill>
        <patternFill>
          <bgColor rgb="FFFF0000"/>
        </patternFill>
      </fill>
    </dxf>
    <dxf>
      <fill>
        <patternFill>
          <bgColor rgb="FF3333CC"/>
        </patternFill>
      </fill>
    </dxf>
    <dxf>
      <fill>
        <patternFill>
          <bgColor rgb="FF3333CC"/>
        </patternFill>
      </fill>
    </dxf>
    <dxf>
      <fill>
        <patternFill>
          <bgColor rgb="FF3333CC"/>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3333CC"/>
        </patternFill>
      </fill>
    </dxf>
    <dxf>
      <fill>
        <patternFill>
          <bgColor rgb="FFFFFF00"/>
        </patternFill>
      </fill>
    </dxf>
    <dxf>
      <fill>
        <patternFill>
          <bgColor rgb="FFFFFF00"/>
        </patternFill>
      </fill>
    </dxf>
    <dxf>
      <fill>
        <patternFill>
          <bgColor rgb="FFFF0000"/>
        </patternFill>
      </fill>
    </dxf>
    <dxf>
      <fill>
        <patternFill>
          <bgColor rgb="FF3333CC"/>
        </patternFill>
      </fill>
    </dxf>
    <dxf>
      <fill>
        <patternFill>
          <bgColor rgb="FF3333CC"/>
        </patternFill>
      </fill>
    </dxf>
    <dxf>
      <fill>
        <patternFill>
          <bgColor rgb="FFFF0000"/>
        </patternFill>
      </fill>
    </dxf>
    <dxf>
      <fill>
        <patternFill>
          <bgColor rgb="FFFF0000"/>
        </patternFill>
      </fill>
    </dxf>
    <dxf>
      <fill>
        <patternFill>
          <bgColor rgb="FF3333CC"/>
        </patternFill>
      </fill>
    </dxf>
    <dxf>
      <fill>
        <patternFill>
          <bgColor rgb="FF3333CC"/>
        </patternFill>
      </fill>
    </dxf>
    <dxf>
      <fill>
        <patternFill>
          <bgColor rgb="FF3333CC"/>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6600FF"/>
        </patternFill>
      </fill>
    </dxf>
    <dxf>
      <fill>
        <patternFill>
          <bgColor rgb="FFFFFF00"/>
        </patternFill>
      </fill>
    </dxf>
    <dxf>
      <fill>
        <patternFill>
          <bgColor rgb="FFFFFF00"/>
        </patternFill>
      </fill>
    </dxf>
    <dxf>
      <fill>
        <patternFill>
          <bgColor rgb="FFFF0000"/>
        </patternFill>
      </fill>
    </dxf>
    <dxf>
      <fill>
        <patternFill>
          <bgColor rgb="FF6600FF"/>
        </patternFill>
      </fill>
    </dxf>
    <dxf>
      <fill>
        <patternFill>
          <bgColor rgb="FF6600FF"/>
        </patternFill>
      </fill>
    </dxf>
    <dxf>
      <fill>
        <patternFill>
          <bgColor rgb="FFFF0000"/>
        </patternFill>
      </fill>
    </dxf>
    <dxf>
      <fill>
        <patternFill>
          <bgColor rgb="FFFF0000"/>
        </patternFill>
      </fill>
    </dxf>
    <dxf>
      <fill>
        <patternFill>
          <bgColor rgb="FF6600FF"/>
        </patternFill>
      </fill>
    </dxf>
    <dxf>
      <fill>
        <patternFill>
          <bgColor rgb="FF6600FF"/>
        </patternFill>
      </fill>
    </dxf>
    <dxf>
      <fill>
        <patternFill>
          <bgColor rgb="FF6600FF"/>
        </patternFill>
      </fill>
    </dxf>
    <dxf>
      <fill>
        <patternFill>
          <bgColor rgb="FF92D050"/>
        </patternFill>
      </fill>
    </dxf>
    <dxf>
      <fill>
        <patternFill>
          <bgColor rgb="FFFF0000"/>
        </patternFill>
      </fill>
    </dxf>
    <dxf>
      <fill>
        <patternFill>
          <bgColor rgb="FF0033CC"/>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6600FF"/>
        </patternFill>
      </fill>
    </dxf>
    <dxf>
      <fill>
        <patternFill>
          <bgColor rgb="FFFFFF00"/>
        </patternFill>
      </fill>
    </dxf>
    <dxf>
      <fill>
        <patternFill>
          <bgColor rgb="FFFFFF00"/>
        </patternFill>
      </fill>
    </dxf>
    <dxf>
      <fill>
        <patternFill>
          <bgColor rgb="FFFF0000"/>
        </patternFill>
      </fill>
    </dxf>
    <dxf>
      <fill>
        <patternFill>
          <bgColor rgb="FF6600FF"/>
        </patternFill>
      </fill>
    </dxf>
    <dxf>
      <fill>
        <patternFill>
          <bgColor rgb="FF6600FF"/>
        </patternFill>
      </fill>
    </dxf>
    <dxf>
      <fill>
        <patternFill>
          <bgColor rgb="FFFF0000"/>
        </patternFill>
      </fill>
    </dxf>
    <dxf>
      <fill>
        <patternFill>
          <bgColor rgb="FFFF0000"/>
        </patternFill>
      </fill>
    </dxf>
    <dxf>
      <fill>
        <patternFill>
          <bgColor rgb="FF6600FF"/>
        </patternFill>
      </fill>
    </dxf>
    <dxf>
      <fill>
        <patternFill>
          <bgColor rgb="FF6600FF"/>
        </patternFill>
      </fill>
    </dxf>
    <dxf>
      <fill>
        <patternFill>
          <bgColor rgb="FF6600FF"/>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6600FF"/>
        </patternFill>
      </fill>
    </dxf>
    <dxf>
      <fill>
        <patternFill>
          <bgColor rgb="FFFFFF00"/>
        </patternFill>
      </fill>
    </dxf>
    <dxf>
      <fill>
        <patternFill>
          <bgColor rgb="FFFFFF00"/>
        </patternFill>
      </fill>
    </dxf>
    <dxf>
      <fill>
        <patternFill>
          <bgColor rgb="FFFF0000"/>
        </patternFill>
      </fill>
    </dxf>
    <dxf>
      <fill>
        <patternFill>
          <bgColor rgb="FF6600FF"/>
        </patternFill>
      </fill>
    </dxf>
    <dxf>
      <fill>
        <patternFill>
          <bgColor rgb="FF6600FF"/>
        </patternFill>
      </fill>
    </dxf>
    <dxf>
      <fill>
        <patternFill>
          <bgColor rgb="FFFF0000"/>
        </patternFill>
      </fill>
    </dxf>
    <dxf>
      <fill>
        <patternFill>
          <bgColor rgb="FFFF0000"/>
        </patternFill>
      </fill>
    </dxf>
    <dxf>
      <fill>
        <patternFill>
          <bgColor rgb="FF6600FF"/>
        </patternFill>
      </fill>
    </dxf>
    <dxf>
      <fill>
        <patternFill>
          <bgColor rgb="FF6600FF"/>
        </patternFill>
      </fill>
    </dxf>
    <dxf>
      <fill>
        <patternFill>
          <bgColor rgb="FF6600FF"/>
        </patternFill>
      </fill>
    </dxf>
    <dxf>
      <fill>
        <patternFill>
          <bgColor rgb="FF92D050"/>
        </patternFill>
      </fill>
    </dxf>
    <dxf>
      <fill>
        <patternFill>
          <bgColor rgb="FFFF0000"/>
        </patternFill>
      </fill>
    </dxf>
    <dxf>
      <fill>
        <patternFill>
          <bgColor rgb="FF0033CC"/>
        </patternFill>
      </fill>
    </dxf>
  </dxfs>
  <tableStyles count="0" defaultTableStyle="TableStyleMedium2" defaultPivotStyle="PivotStyleLight16"/>
  <colors>
    <mruColors>
      <color rgb="FF3333CC"/>
      <color rgb="FF0033CC"/>
      <color rgb="FF2F10A0"/>
      <color rgb="FF66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15</xdr:row>
      <xdr:rowOff>0</xdr:rowOff>
    </xdr:from>
    <xdr:to>
      <xdr:col>5</xdr:col>
      <xdr:colOff>9525</xdr:colOff>
      <xdr:row>26</xdr:row>
      <xdr:rowOff>114300</xdr:rowOff>
    </xdr:to>
    <xdr:pic>
      <xdr:nvPicPr>
        <xdr:cNvPr id="3" name="Afbeelding 2">
          <a:extLst>
            <a:ext uri="{FF2B5EF4-FFF2-40B4-BE49-F238E27FC236}">
              <a16:creationId xmlns:a16="http://schemas.microsoft.com/office/drawing/2014/main" id="{29DA4FA1-2D84-4EE0-9CF4-923A9AA72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5" y="4743450"/>
          <a:ext cx="4953000" cy="1685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1</xdr:col>
      <xdr:colOff>2138045</xdr:colOff>
      <xdr:row>1</xdr:row>
      <xdr:rowOff>889983</xdr:rowOff>
    </xdr:to>
    <xdr:pic>
      <xdr:nvPicPr>
        <xdr:cNvPr id="4" name="Afbeelding 3">
          <a:extLst>
            <a:ext uri="{FF2B5EF4-FFF2-40B4-BE49-F238E27FC236}">
              <a16:creationId xmlns:a16="http://schemas.microsoft.com/office/drawing/2014/main" id="{A3C9F617-2F1F-4C3F-8BEF-B4829FF23EB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5448" r="11667" b="20567"/>
        <a:stretch/>
      </xdr:blipFill>
      <xdr:spPr>
        <a:xfrm>
          <a:off x="685800" y="142875"/>
          <a:ext cx="2138045" cy="8899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xdr:col>
      <xdr:colOff>2138045</xdr:colOff>
      <xdr:row>1</xdr:row>
      <xdr:rowOff>899508</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685800" y="152400"/>
          <a:ext cx="2200275" cy="8925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591661</xdr:colOff>
      <xdr:row>1</xdr:row>
      <xdr:rowOff>897603</xdr:rowOff>
    </xdr:to>
    <xdr:pic>
      <xdr:nvPicPr>
        <xdr:cNvPr id="4" name="Afbeelding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50031" y="142875"/>
          <a:ext cx="2200275" cy="89252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523876</xdr:colOff>
      <xdr:row>3</xdr:row>
      <xdr:rowOff>9524</xdr:rowOff>
    </xdr:from>
    <xdr:to>
      <xdr:col>18</xdr:col>
      <xdr:colOff>235403</xdr:colOff>
      <xdr:row>62</xdr:row>
      <xdr:rowOff>9525</xdr:rowOff>
    </xdr:to>
    <xdr:pic>
      <xdr:nvPicPr>
        <xdr:cNvPr id="3" name="Afbeelding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3876" y="485774"/>
          <a:ext cx="12055927" cy="8439151"/>
        </a:xfrm>
        <a:prstGeom prst="rect">
          <a:avLst/>
        </a:prstGeom>
      </xdr:spPr>
    </xdr:pic>
    <xdr:clientData/>
  </xdr:twoCellAnchor>
</xdr:wsDr>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42"/>
  <sheetViews>
    <sheetView showGridLines="0" showRowColHeaders="0" view="pageBreakPreview" zoomScaleNormal="100" zoomScaleSheetLayoutView="100" workbookViewId="0">
      <selection activeCell="C5" sqref="C5"/>
    </sheetView>
  </sheetViews>
  <sheetFormatPr defaultColWidth="9" defaultRowHeight="11.25" x14ac:dyDescent="0.15"/>
  <cols>
    <col min="1" max="1" width="9" style="12"/>
    <col min="2" max="3" width="30.625" style="12" customWidth="1"/>
    <col min="4" max="4" width="3.625" style="12" customWidth="1"/>
    <col min="5" max="6" width="30.625" style="12" customWidth="1"/>
    <col min="7" max="13" width="9" style="12"/>
    <col min="14" max="14" width="4.125" style="12" customWidth="1"/>
    <col min="15" max="16384" width="9" style="12"/>
  </cols>
  <sheetData>
    <row r="2" spans="2:8" ht="75" customHeight="1" x14ac:dyDescent="0.15">
      <c r="B2" s="126" t="s">
        <v>219</v>
      </c>
      <c r="C2" s="126"/>
      <c r="D2" s="126"/>
      <c r="E2" s="126"/>
      <c r="F2" s="126"/>
    </row>
    <row r="3" spans="2:8" ht="12" thickBot="1" x14ac:dyDescent="0.2"/>
    <row r="4" spans="2:8" ht="24.95" customHeight="1" x14ac:dyDescent="0.15">
      <c r="B4" s="28" t="s">
        <v>93</v>
      </c>
      <c r="C4" s="37" t="s">
        <v>148</v>
      </c>
      <c r="D4" s="86"/>
      <c r="E4" s="94" t="s">
        <v>21</v>
      </c>
      <c r="F4" s="101">
        <v>44000</v>
      </c>
      <c r="H4" s="29"/>
    </row>
    <row r="5" spans="2:8" ht="24.95" customHeight="1" x14ac:dyDescent="0.15">
      <c r="B5" s="57" t="s">
        <v>92</v>
      </c>
      <c r="C5" s="41" t="s">
        <v>184</v>
      </c>
      <c r="D5" s="86"/>
      <c r="E5" s="100" t="s">
        <v>24</v>
      </c>
      <c r="F5" s="99" t="s">
        <v>140</v>
      </c>
      <c r="H5" s="29"/>
    </row>
    <row r="6" spans="2:8" ht="24.95" customHeight="1" thickBot="1" x14ac:dyDescent="0.2">
      <c r="B6" s="30" t="s">
        <v>23</v>
      </c>
      <c r="C6" s="38" t="s">
        <v>222</v>
      </c>
      <c r="D6" s="86"/>
      <c r="E6" s="98" t="s">
        <v>22</v>
      </c>
      <c r="F6" s="39" t="s">
        <v>141</v>
      </c>
      <c r="H6" s="29"/>
    </row>
    <row r="7" spans="2:8" ht="24.95" customHeight="1" thickBot="1" x14ac:dyDescent="0.2">
      <c r="B7" s="86"/>
      <c r="C7" s="86"/>
      <c r="D7" s="95"/>
    </row>
    <row r="8" spans="2:8" ht="24.95" customHeight="1" x14ac:dyDescent="0.15">
      <c r="B8" s="97" t="s">
        <v>91</v>
      </c>
      <c r="C8" s="96" t="s">
        <v>90</v>
      </c>
      <c r="D8" s="95"/>
      <c r="E8" s="94" t="s">
        <v>1</v>
      </c>
      <c r="F8" s="96">
        <v>44000</v>
      </c>
    </row>
    <row r="9" spans="2:8" ht="24.95" customHeight="1" thickBot="1" x14ac:dyDescent="0.2">
      <c r="B9" s="93" t="s">
        <v>30</v>
      </c>
      <c r="C9" s="92">
        <v>43937</v>
      </c>
      <c r="D9" s="86"/>
      <c r="E9" s="91" t="s">
        <v>89</v>
      </c>
      <c r="F9" s="38" t="s">
        <v>220</v>
      </c>
    </row>
    <row r="10" spans="2:8" ht="65.099999999999994" customHeight="1" thickBot="1" x14ac:dyDescent="0.2">
      <c r="B10" s="90" t="s">
        <v>87</v>
      </c>
      <c r="C10" s="89" t="s">
        <v>223</v>
      </c>
      <c r="F10" s="87"/>
      <c r="H10" s="88"/>
    </row>
    <row r="11" spans="2:8" ht="16.5" customHeight="1" x14ac:dyDescent="0.15">
      <c r="B11" s="87"/>
      <c r="C11" s="86"/>
    </row>
    <row r="12" spans="2:8" ht="12" thickBot="1" x14ac:dyDescent="0.2">
      <c r="B12" s="85" t="s">
        <v>20</v>
      </c>
      <c r="C12" s="127" t="s">
        <v>86</v>
      </c>
      <c r="D12" s="128"/>
      <c r="E12" s="128"/>
      <c r="F12" s="128"/>
    </row>
    <row r="13" spans="2:8" x14ac:dyDescent="0.15">
      <c r="B13" s="31"/>
      <c r="F13" s="84"/>
    </row>
    <row r="14" spans="2:8" x14ac:dyDescent="0.15">
      <c r="B14" s="12" t="s">
        <v>147</v>
      </c>
    </row>
    <row r="15" spans="2:8" x14ac:dyDescent="0.15">
      <c r="B15" s="103"/>
      <c r="C15" s="129"/>
      <c r="D15" s="129"/>
      <c r="E15" s="32"/>
      <c r="F15" s="32"/>
    </row>
    <row r="16" spans="2:8" x14ac:dyDescent="0.15">
      <c r="B16" s="103"/>
      <c r="C16"/>
      <c r="D16" s="11"/>
      <c r="E16" s="32"/>
      <c r="F16" s="32"/>
    </row>
    <row r="17" spans="2:6" x14ac:dyDescent="0.15">
      <c r="B17" s="103"/>
      <c r="C17" s="11"/>
      <c r="D17" s="11"/>
      <c r="E17" s="32"/>
      <c r="F17" s="32"/>
    </row>
    <row r="18" spans="2:6" x14ac:dyDescent="0.15">
      <c r="B18" s="103"/>
      <c r="C18" s="11"/>
      <c r="D18" s="11"/>
      <c r="E18" s="32"/>
      <c r="F18" s="32"/>
    </row>
    <row r="19" spans="2:6" x14ac:dyDescent="0.15">
      <c r="B19" s="103"/>
      <c r="C19" s="11"/>
      <c r="D19" s="11"/>
      <c r="E19" s="32"/>
      <c r="F19" s="32"/>
    </row>
    <row r="20" spans="2:6" x14ac:dyDescent="0.15">
      <c r="C20" s="130"/>
      <c r="D20" s="130"/>
      <c r="E20" s="131"/>
      <c r="F20" s="32"/>
    </row>
    <row r="21" spans="2:6" x14ac:dyDescent="0.15">
      <c r="E21" s="32"/>
      <c r="F21" s="32"/>
    </row>
    <row r="22" spans="2:6" x14ac:dyDescent="0.15">
      <c r="E22" s="32"/>
      <c r="F22" s="32"/>
    </row>
    <row r="23" spans="2:6" x14ac:dyDescent="0.15">
      <c r="E23" s="32"/>
      <c r="F23" s="32"/>
    </row>
    <row r="24" spans="2:6" x14ac:dyDescent="0.15">
      <c r="E24" s="32"/>
      <c r="F24" s="32"/>
    </row>
    <row r="25" spans="2:6" x14ac:dyDescent="0.15">
      <c r="E25" s="32"/>
      <c r="F25" s="32"/>
    </row>
    <row r="26" spans="2:6" x14ac:dyDescent="0.15">
      <c r="E26" s="32"/>
      <c r="F26" s="32"/>
    </row>
    <row r="27" spans="2:6" x14ac:dyDescent="0.15">
      <c r="E27" s="32"/>
      <c r="F27" s="32"/>
    </row>
    <row r="28" spans="2:6" x14ac:dyDescent="0.15">
      <c r="E28" s="32"/>
      <c r="F28" s="32"/>
    </row>
    <row r="29" spans="2:6" x14ac:dyDescent="0.15">
      <c r="E29" s="32"/>
      <c r="F29" s="32"/>
    </row>
    <row r="30" spans="2:6" x14ac:dyDescent="0.15">
      <c r="E30" s="32"/>
      <c r="F30" s="32"/>
    </row>
    <row r="31" spans="2:6" x14ac:dyDescent="0.15">
      <c r="E31" s="32"/>
      <c r="F31" s="32"/>
    </row>
    <row r="32" spans="2:6" x14ac:dyDescent="0.15">
      <c r="E32" s="32"/>
      <c r="F32" s="32"/>
    </row>
    <row r="33" spans="5:6" x14ac:dyDescent="0.15">
      <c r="E33" s="32"/>
      <c r="F33" s="32"/>
    </row>
    <row r="34" spans="5:6" x14ac:dyDescent="0.15">
      <c r="E34" s="32"/>
      <c r="F34" s="32"/>
    </row>
    <row r="35" spans="5:6" x14ac:dyDescent="0.15">
      <c r="E35" s="32"/>
      <c r="F35" s="32"/>
    </row>
    <row r="36" spans="5:6" x14ac:dyDescent="0.15">
      <c r="E36" s="32"/>
      <c r="F36" s="32"/>
    </row>
    <row r="37" spans="5:6" x14ac:dyDescent="0.15">
      <c r="E37" s="32"/>
      <c r="F37" s="32"/>
    </row>
    <row r="38" spans="5:6" x14ac:dyDescent="0.15">
      <c r="E38" s="32"/>
      <c r="F38" s="32"/>
    </row>
    <row r="39" spans="5:6" x14ac:dyDescent="0.15">
      <c r="E39" s="32"/>
      <c r="F39" s="32"/>
    </row>
    <row r="40" spans="5:6" x14ac:dyDescent="0.15">
      <c r="E40" s="32"/>
      <c r="F40" s="32"/>
    </row>
    <row r="41" spans="5:6" x14ac:dyDescent="0.15">
      <c r="E41" s="32"/>
      <c r="F41" s="32"/>
    </row>
    <row r="42" spans="5:6" x14ac:dyDescent="0.15">
      <c r="E42" s="32"/>
      <c r="F42" s="32"/>
    </row>
  </sheetData>
  <mergeCells count="4">
    <mergeCell ref="B2:F2"/>
    <mergeCell ref="C12:F12"/>
    <mergeCell ref="C15:D15"/>
    <mergeCell ref="C20:E20"/>
  </mergeCells>
  <pageMargins left="0.7" right="0.7" top="0.75" bottom="0.75" header="0.3" footer="0.3"/>
  <pageSetup paperSize="9"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8"/>
  <sheetViews>
    <sheetView showGridLines="0" showRowColHeaders="0" view="pageBreakPreview" topLeftCell="A4" zoomScaleNormal="100" zoomScaleSheetLayoutView="100" workbookViewId="0">
      <selection activeCell="D8" sqref="D8"/>
    </sheetView>
  </sheetViews>
  <sheetFormatPr defaultColWidth="9" defaultRowHeight="11.25" x14ac:dyDescent="0.15"/>
  <cols>
    <col min="1" max="1" width="4" style="12" customWidth="1"/>
    <col min="2" max="6" width="30.625" style="12" customWidth="1"/>
    <col min="7" max="13" width="9" style="12"/>
    <col min="14" max="14" width="4.125" style="12" customWidth="1"/>
    <col min="15" max="16384" width="9" style="12"/>
  </cols>
  <sheetData>
    <row r="2" spans="2:6" ht="75" customHeight="1" x14ac:dyDescent="0.15">
      <c r="B2" s="126" t="s">
        <v>37</v>
      </c>
      <c r="C2" s="126"/>
      <c r="D2" s="126"/>
      <c r="E2" s="126"/>
      <c r="F2" s="126"/>
    </row>
    <row r="4" spans="2:6" ht="12" thickBot="1" x14ac:dyDescent="0.2"/>
    <row r="5" spans="2:6" ht="24.95" customHeight="1" thickBot="1" x14ac:dyDescent="0.2">
      <c r="B5" s="42" t="s">
        <v>39</v>
      </c>
      <c r="C5" s="52" t="s">
        <v>38</v>
      </c>
      <c r="D5" s="51" t="s">
        <v>41</v>
      </c>
      <c r="E5" s="51" t="s">
        <v>42</v>
      </c>
      <c r="F5" s="51" t="s">
        <v>40</v>
      </c>
    </row>
    <row r="6" spans="2:6" ht="24.95" customHeight="1" x14ac:dyDescent="0.15">
      <c r="B6" s="48" t="s">
        <v>30</v>
      </c>
      <c r="C6" s="102">
        <v>43937</v>
      </c>
      <c r="D6" s="41"/>
      <c r="E6" s="45"/>
      <c r="F6" s="45"/>
    </row>
    <row r="7" spans="2:6" ht="24.95" customHeight="1" x14ac:dyDescent="0.15">
      <c r="B7" s="48" t="s">
        <v>44</v>
      </c>
      <c r="C7" s="45" t="s">
        <v>96</v>
      </c>
      <c r="D7" s="41"/>
      <c r="E7" s="45"/>
      <c r="F7" s="45"/>
    </row>
    <row r="8" spans="2:6" s="56" customFormat="1" ht="93.75" customHeight="1" x14ac:dyDescent="0.15">
      <c r="B8" s="53" t="s">
        <v>43</v>
      </c>
      <c r="C8" s="54" t="s">
        <v>224</v>
      </c>
      <c r="D8" s="55"/>
      <c r="E8" s="54"/>
      <c r="F8" s="54"/>
    </row>
    <row r="9" spans="2:6" ht="17.25" customHeight="1" x14ac:dyDescent="0.15">
      <c r="B9" s="43" t="s">
        <v>36</v>
      </c>
      <c r="C9" s="46" t="s">
        <v>97</v>
      </c>
      <c r="D9" s="49"/>
      <c r="E9" s="46"/>
      <c r="F9" s="46"/>
    </row>
    <row r="10" spans="2:6" ht="19.5" customHeight="1" x14ac:dyDescent="0.15">
      <c r="B10" s="43"/>
      <c r="C10" s="46" t="s">
        <v>98</v>
      </c>
      <c r="D10" s="49"/>
      <c r="E10" s="46"/>
      <c r="F10" s="46"/>
    </row>
    <row r="11" spans="2:6" ht="19.5" customHeight="1" x14ac:dyDescent="0.15">
      <c r="B11" s="43"/>
      <c r="C11" s="46" t="s">
        <v>99</v>
      </c>
      <c r="D11" s="49"/>
      <c r="E11" s="46"/>
      <c r="F11" s="46"/>
    </row>
    <row r="12" spans="2:6" ht="19.5" customHeight="1" x14ac:dyDescent="0.15">
      <c r="B12" s="43"/>
      <c r="C12" s="46" t="s">
        <v>88</v>
      </c>
      <c r="D12" s="49"/>
      <c r="E12" s="46"/>
      <c r="F12" s="46"/>
    </row>
    <row r="13" spans="2:6" ht="19.5" customHeight="1" x14ac:dyDescent="0.15">
      <c r="B13" s="43"/>
      <c r="C13" s="46" t="s">
        <v>221</v>
      </c>
      <c r="D13" s="49"/>
      <c r="E13" s="46"/>
      <c r="F13" s="46"/>
    </row>
    <row r="14" spans="2:6" ht="19.5" customHeight="1" thickBot="1" x14ac:dyDescent="0.2">
      <c r="B14" s="44"/>
      <c r="C14" s="47"/>
      <c r="D14" s="50"/>
      <c r="E14" s="47"/>
      <c r="F14" s="47"/>
    </row>
    <row r="15" spans="2:6" s="35" customFormat="1" ht="16.5" customHeight="1" x14ac:dyDescent="0.15">
      <c r="B15" s="33"/>
      <c r="C15" s="34"/>
      <c r="E15" s="12"/>
      <c r="F15" s="12"/>
    </row>
    <row r="17" spans="2:4" x14ac:dyDescent="0.15">
      <c r="B17" s="40"/>
      <c r="C17" s="40"/>
      <c r="D17" s="40"/>
    </row>
    <row r="18" spans="2:4" x14ac:dyDescent="0.15">
      <c r="B18" s="31"/>
    </row>
    <row r="28" spans="2:4" x14ac:dyDescent="0.15">
      <c r="C28" s="32"/>
    </row>
  </sheetData>
  <mergeCells count="1">
    <mergeCell ref="B2:F2"/>
  </mergeCells>
  <pageMargins left="0.7" right="0.7" top="0.75" bottom="0.75" header="0.3" footer="0.3"/>
  <pageSetup paperSize="9" scale="5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B2:Q45"/>
  <sheetViews>
    <sheetView showGridLines="0" showRowColHeaders="0" tabSelected="1" view="pageBreakPreview" zoomScale="85" zoomScaleNormal="100" zoomScaleSheetLayoutView="85" workbookViewId="0">
      <pane ySplit="3" topLeftCell="A4" activePane="bottomLeft" state="frozen"/>
      <selection activeCell="B29" sqref="B29"/>
      <selection pane="bottomLeft" activeCell="H39" sqref="H39"/>
    </sheetView>
  </sheetViews>
  <sheetFormatPr defaultColWidth="9" defaultRowHeight="11.25" x14ac:dyDescent="0.15"/>
  <cols>
    <col min="1" max="1" width="3.25" style="1" customWidth="1"/>
    <col min="2" max="2" width="3.5" style="82" customWidth="1"/>
    <col min="3" max="3" width="17.625" style="2" customWidth="1"/>
    <col min="4" max="5" width="15.625" style="2" customWidth="1"/>
    <col min="6" max="8" width="25.625" style="2" customWidth="1"/>
    <col min="9" max="11" width="10.625" style="4" customWidth="1"/>
    <col min="12" max="14" width="15.625" style="4" customWidth="1"/>
    <col min="15" max="15" width="35.875" style="1" customWidth="1"/>
    <col min="16" max="16" width="18.625" style="3" customWidth="1"/>
    <col min="17" max="17" width="4.125" style="1" customWidth="1"/>
    <col min="18" max="18" width="3" style="1" customWidth="1"/>
    <col min="19" max="16384" width="9" style="1"/>
  </cols>
  <sheetData>
    <row r="2" spans="2:17" ht="75" customHeight="1" thickBot="1" x14ac:dyDescent="0.2">
      <c r="B2" s="126" t="s">
        <v>226</v>
      </c>
      <c r="C2" s="126"/>
      <c r="D2" s="126"/>
      <c r="E2" s="126"/>
      <c r="F2" s="126"/>
      <c r="G2" s="126"/>
      <c r="H2" s="126"/>
      <c r="I2" s="126"/>
      <c r="J2" s="126"/>
      <c r="K2" s="126"/>
      <c r="L2" s="126"/>
      <c r="M2" s="126"/>
      <c r="N2" s="126"/>
      <c r="O2" s="126"/>
      <c r="P2" s="126"/>
    </row>
    <row r="3" spans="2:17" s="11" customFormat="1" ht="35.1" customHeight="1" thickBot="1" x14ac:dyDescent="0.2">
      <c r="B3" s="108" t="s">
        <v>3</v>
      </c>
      <c r="C3" s="109" t="s">
        <v>2</v>
      </c>
      <c r="D3" s="109" t="s">
        <v>33</v>
      </c>
      <c r="E3" s="109" t="s">
        <v>45</v>
      </c>
      <c r="F3" s="109" t="s">
        <v>27</v>
      </c>
      <c r="G3" s="109" t="s">
        <v>32</v>
      </c>
      <c r="H3" s="109" t="s">
        <v>28</v>
      </c>
      <c r="I3" s="109" t="s">
        <v>49</v>
      </c>
      <c r="J3" s="109" t="s">
        <v>68</v>
      </c>
      <c r="K3" s="109" t="s">
        <v>51</v>
      </c>
      <c r="L3" s="109" t="s">
        <v>29</v>
      </c>
      <c r="M3" s="109" t="s">
        <v>46</v>
      </c>
      <c r="N3" s="109" t="s">
        <v>47</v>
      </c>
      <c r="O3" s="109" t="s">
        <v>48</v>
      </c>
      <c r="P3" s="110" t="s">
        <v>85</v>
      </c>
      <c r="Q3" s="80"/>
    </row>
    <row r="4" spans="2:17" s="81" customFormat="1" ht="101.25" x14ac:dyDescent="0.15">
      <c r="B4" s="118">
        <v>1</v>
      </c>
      <c r="C4" s="119" t="s">
        <v>153</v>
      </c>
      <c r="D4" s="120" t="s">
        <v>34</v>
      </c>
      <c r="E4" s="119" t="s">
        <v>95</v>
      </c>
      <c r="F4" s="121" t="s">
        <v>150</v>
      </c>
      <c r="G4" s="122" t="s">
        <v>100</v>
      </c>
      <c r="H4" s="121" t="s">
        <v>149</v>
      </c>
      <c r="I4" s="120" t="s">
        <v>54</v>
      </c>
      <c r="J4" s="120" t="s">
        <v>60</v>
      </c>
      <c r="K4" s="123" t="str">
        <f>J4&amp;" "&amp;I4</f>
        <v>Zeer ernstig, blijvend letsel, arbeidsongeschikt Wel eens plaats gevonden bij RWS</v>
      </c>
      <c r="L4" s="120" t="s">
        <v>69</v>
      </c>
      <c r="M4" s="120" t="s">
        <v>72</v>
      </c>
      <c r="N4" s="120"/>
      <c r="O4" s="124" t="s">
        <v>209</v>
      </c>
      <c r="P4" s="120" t="s">
        <v>81</v>
      </c>
    </row>
    <row r="5" spans="2:17" s="81" customFormat="1" ht="67.5" x14ac:dyDescent="0.15">
      <c r="B5" s="125">
        <f>B4+1</f>
        <v>2</v>
      </c>
      <c r="C5" s="119" t="s">
        <v>153</v>
      </c>
      <c r="D5" s="120" t="s">
        <v>34</v>
      </c>
      <c r="E5" s="119" t="s">
        <v>95</v>
      </c>
      <c r="F5" s="121" t="s">
        <v>151</v>
      </c>
      <c r="G5" s="122" t="s">
        <v>152</v>
      </c>
      <c r="H5" s="121" t="s">
        <v>149</v>
      </c>
      <c r="I5" s="120" t="s">
        <v>94</v>
      </c>
      <c r="J5" s="120" t="s">
        <v>60</v>
      </c>
      <c r="K5" s="123" t="str">
        <f>J5&amp;" "&amp;I5</f>
        <v>Zeer ernstig, blijvend letsel, arbeidsongeschikt wel eens plaats gevonden bij RWS</v>
      </c>
      <c r="L5" s="120" t="s">
        <v>19</v>
      </c>
      <c r="M5" s="120" t="s">
        <v>73</v>
      </c>
      <c r="N5" s="120"/>
      <c r="O5" s="124" t="s">
        <v>154</v>
      </c>
      <c r="P5" s="119"/>
    </row>
    <row r="6" spans="2:17" s="81" customFormat="1" ht="67.5" x14ac:dyDescent="0.15">
      <c r="B6" s="125">
        <v>3</v>
      </c>
      <c r="C6" s="119" t="s">
        <v>153</v>
      </c>
      <c r="D6" s="120" t="s">
        <v>34</v>
      </c>
      <c r="E6" s="119" t="s">
        <v>95</v>
      </c>
      <c r="F6" s="121" t="s">
        <v>150</v>
      </c>
      <c r="G6" s="122" t="s">
        <v>101</v>
      </c>
      <c r="H6" s="121" t="s">
        <v>149</v>
      </c>
      <c r="I6" s="120" t="s">
        <v>54</v>
      </c>
      <c r="J6" s="120" t="s">
        <v>60</v>
      </c>
      <c r="K6" s="123" t="str">
        <f t="shared" ref="K6:K19" si="0">J6&amp;" "&amp;I6</f>
        <v>Zeer ernstig, blijvend letsel, arbeidsongeschikt Wel eens plaats gevonden bij RWS</v>
      </c>
      <c r="L6" s="120" t="s">
        <v>19</v>
      </c>
      <c r="M6" s="120" t="s">
        <v>73</v>
      </c>
      <c r="N6" s="120"/>
      <c r="O6" s="124" t="s">
        <v>134</v>
      </c>
      <c r="P6" s="119"/>
    </row>
    <row r="7" spans="2:17" s="81" customFormat="1" ht="67.5" x14ac:dyDescent="0.15">
      <c r="B7" s="125">
        <v>4</v>
      </c>
      <c r="C7" s="119" t="s">
        <v>153</v>
      </c>
      <c r="D7" s="120" t="s">
        <v>34</v>
      </c>
      <c r="E7" s="119" t="s">
        <v>95</v>
      </c>
      <c r="F7" s="121" t="s">
        <v>151</v>
      </c>
      <c r="G7" s="122" t="s">
        <v>102</v>
      </c>
      <c r="H7" s="121" t="s">
        <v>149</v>
      </c>
      <c r="I7" s="120" t="s">
        <v>54</v>
      </c>
      <c r="J7" s="120" t="s">
        <v>60</v>
      </c>
      <c r="K7" s="123" t="str">
        <f t="shared" si="0"/>
        <v>Zeer ernstig, blijvend letsel, arbeidsongeschikt Wel eens plaats gevonden bij RWS</v>
      </c>
      <c r="L7" s="120" t="s">
        <v>69</v>
      </c>
      <c r="M7" s="120" t="s">
        <v>73</v>
      </c>
      <c r="N7" s="120"/>
      <c r="O7" s="124" t="s">
        <v>167</v>
      </c>
      <c r="P7" s="119" t="s">
        <v>81</v>
      </c>
    </row>
    <row r="8" spans="2:17" s="81" customFormat="1" ht="101.25" x14ac:dyDescent="0.15">
      <c r="B8" s="125">
        <v>5</v>
      </c>
      <c r="C8" s="119" t="s">
        <v>153</v>
      </c>
      <c r="D8" s="120" t="s">
        <v>34</v>
      </c>
      <c r="E8" s="119" t="s">
        <v>95</v>
      </c>
      <c r="F8" s="121" t="s">
        <v>151</v>
      </c>
      <c r="G8" s="122" t="s">
        <v>189</v>
      </c>
      <c r="H8" s="121" t="s">
        <v>149</v>
      </c>
      <c r="I8" s="120" t="s">
        <v>54</v>
      </c>
      <c r="J8" s="120" t="s">
        <v>60</v>
      </c>
      <c r="K8" s="123" t="str">
        <f t="shared" si="0"/>
        <v>Zeer ernstig, blijvend letsel, arbeidsongeschikt Wel eens plaats gevonden bij RWS</v>
      </c>
      <c r="L8" s="120" t="s">
        <v>19</v>
      </c>
      <c r="M8" s="120" t="s">
        <v>73</v>
      </c>
      <c r="N8" s="120"/>
      <c r="O8" s="124" t="s">
        <v>135</v>
      </c>
      <c r="P8" s="119"/>
    </row>
    <row r="9" spans="2:17" s="81" customFormat="1" ht="67.5" x14ac:dyDescent="0.15">
      <c r="B9" s="116">
        <v>6</v>
      </c>
      <c r="C9" s="117" t="s">
        <v>6</v>
      </c>
      <c r="D9" s="115" t="s">
        <v>35</v>
      </c>
      <c r="E9" s="111" t="s">
        <v>95</v>
      </c>
      <c r="F9" s="105" t="s">
        <v>137</v>
      </c>
      <c r="G9" s="104" t="s">
        <v>104</v>
      </c>
      <c r="H9" s="113" t="s">
        <v>159</v>
      </c>
      <c r="I9" s="112" t="s">
        <v>54</v>
      </c>
      <c r="J9" s="112" t="s">
        <v>59</v>
      </c>
      <c r="K9" s="114" t="str">
        <f t="shared" si="0"/>
        <v>Ernstig letsel, beperkt blijvend verzuim  Wel eens plaats gevonden bij RWS</v>
      </c>
      <c r="L9" s="112" t="s">
        <v>69</v>
      </c>
      <c r="M9" s="112" t="s">
        <v>74</v>
      </c>
      <c r="N9" s="112"/>
      <c r="O9" s="105" t="s">
        <v>155</v>
      </c>
      <c r="P9" s="117" t="s">
        <v>81</v>
      </c>
    </row>
    <row r="10" spans="2:17" s="81" customFormat="1" ht="78.75" x14ac:dyDescent="0.15">
      <c r="B10" s="116">
        <v>7</v>
      </c>
      <c r="C10" s="117" t="s">
        <v>6</v>
      </c>
      <c r="D10" s="115" t="s">
        <v>35</v>
      </c>
      <c r="E10" s="111" t="s">
        <v>129</v>
      </c>
      <c r="F10" s="105" t="s">
        <v>156</v>
      </c>
      <c r="G10" s="105" t="s">
        <v>132</v>
      </c>
      <c r="H10" s="113" t="s">
        <v>159</v>
      </c>
      <c r="I10" s="112" t="s">
        <v>53</v>
      </c>
      <c r="J10" s="112" t="s">
        <v>59</v>
      </c>
      <c r="K10" s="114" t="str">
        <f t="shared" ref="K10:K15" si="1">J10&amp;" "&amp;I10</f>
        <v>Ernstig letsel, beperkt blijvend verzuim  Wel eens van gehoord bij RWS</v>
      </c>
      <c r="L10" s="112" t="s">
        <v>19</v>
      </c>
      <c r="M10" s="112" t="s">
        <v>73</v>
      </c>
      <c r="N10" s="112"/>
      <c r="O10" s="105" t="s">
        <v>161</v>
      </c>
      <c r="P10" s="117"/>
    </row>
    <row r="11" spans="2:17" s="81" customFormat="1" ht="150" customHeight="1" x14ac:dyDescent="0.15">
      <c r="B11" s="116">
        <v>8</v>
      </c>
      <c r="C11" s="117" t="s">
        <v>6</v>
      </c>
      <c r="D11" s="115" t="s">
        <v>35</v>
      </c>
      <c r="E11" s="111" t="s">
        <v>95</v>
      </c>
      <c r="F11" s="105" t="s">
        <v>160</v>
      </c>
      <c r="G11" s="104" t="s">
        <v>122</v>
      </c>
      <c r="H11" s="113" t="s">
        <v>159</v>
      </c>
      <c r="I11" s="112" t="s">
        <v>54</v>
      </c>
      <c r="J11" s="112" t="s">
        <v>60</v>
      </c>
      <c r="K11" s="114" t="str">
        <f t="shared" si="1"/>
        <v>Zeer ernstig, blijvend letsel, arbeidsongeschikt Wel eens plaats gevonden bij RWS</v>
      </c>
      <c r="L11" s="112" t="s">
        <v>19</v>
      </c>
      <c r="M11" s="112" t="s">
        <v>73</v>
      </c>
      <c r="N11" s="112"/>
      <c r="O11" s="105" t="s">
        <v>216</v>
      </c>
      <c r="P11" s="117"/>
    </row>
    <row r="12" spans="2:17" s="81" customFormat="1" ht="150" customHeight="1" x14ac:dyDescent="0.15">
      <c r="B12" s="116">
        <v>9</v>
      </c>
      <c r="C12" s="117" t="s">
        <v>6</v>
      </c>
      <c r="D12" s="115" t="s">
        <v>35</v>
      </c>
      <c r="E12" s="111" t="s">
        <v>95</v>
      </c>
      <c r="F12" s="105" t="s">
        <v>157</v>
      </c>
      <c r="G12" s="104" t="s">
        <v>162</v>
      </c>
      <c r="H12" s="113" t="s">
        <v>159</v>
      </c>
      <c r="I12" s="112" t="s">
        <v>55</v>
      </c>
      <c r="J12" s="112" t="s">
        <v>59</v>
      </c>
      <c r="K12" s="114" t="str">
        <f t="shared" si="1"/>
        <v>Ernstig letsel, beperkt blijvend verzuim  Een tot enkele keren/jaar binnen RWS</v>
      </c>
      <c r="L12" s="112" t="s">
        <v>69</v>
      </c>
      <c r="M12" s="112" t="s">
        <v>74</v>
      </c>
      <c r="N12" s="112"/>
      <c r="O12" s="105" t="s">
        <v>158</v>
      </c>
      <c r="P12" s="117" t="s">
        <v>81</v>
      </c>
    </row>
    <row r="13" spans="2:17" s="81" customFormat="1" ht="150" customHeight="1" x14ac:dyDescent="0.15">
      <c r="B13" s="116">
        <v>10</v>
      </c>
      <c r="C13" s="117" t="s">
        <v>6</v>
      </c>
      <c r="D13" s="115" t="s">
        <v>34</v>
      </c>
      <c r="E13" s="111" t="s">
        <v>95</v>
      </c>
      <c r="F13" s="105" t="s">
        <v>163</v>
      </c>
      <c r="G13" s="105" t="s">
        <v>165</v>
      </c>
      <c r="H13" s="113" t="s">
        <v>164</v>
      </c>
      <c r="I13" s="112" t="s">
        <v>54</v>
      </c>
      <c r="J13" s="112" t="s">
        <v>60</v>
      </c>
      <c r="K13" s="114" t="str">
        <f t="shared" si="1"/>
        <v>Zeer ernstig, blijvend letsel, arbeidsongeschikt Wel eens plaats gevonden bij RWS</v>
      </c>
      <c r="L13" s="112" t="s">
        <v>19</v>
      </c>
      <c r="M13" s="112" t="s">
        <v>73</v>
      </c>
      <c r="N13" s="112"/>
      <c r="O13" s="105" t="s">
        <v>217</v>
      </c>
      <c r="P13" s="117"/>
    </row>
    <row r="14" spans="2:17" s="81" customFormat="1" ht="101.25" x14ac:dyDescent="0.15">
      <c r="B14" s="116">
        <v>11</v>
      </c>
      <c r="C14" s="117" t="s">
        <v>6</v>
      </c>
      <c r="D14" s="115" t="s">
        <v>34</v>
      </c>
      <c r="E14" s="111" t="s">
        <v>95</v>
      </c>
      <c r="F14" s="105" t="s">
        <v>124</v>
      </c>
      <c r="G14" s="107" t="s">
        <v>210</v>
      </c>
      <c r="H14" s="113" t="s">
        <v>166</v>
      </c>
      <c r="I14" s="112" t="s">
        <v>54</v>
      </c>
      <c r="J14" s="112" t="s">
        <v>60</v>
      </c>
      <c r="K14" s="114" t="str">
        <f t="shared" si="1"/>
        <v>Zeer ernstig, blijvend letsel, arbeidsongeschikt Wel eens plaats gevonden bij RWS</v>
      </c>
      <c r="L14" s="112" t="s">
        <v>69</v>
      </c>
      <c r="M14" s="112" t="s">
        <v>74</v>
      </c>
      <c r="N14" s="112"/>
      <c r="O14" s="105" t="s">
        <v>211</v>
      </c>
      <c r="P14" s="117" t="s">
        <v>81</v>
      </c>
    </row>
    <row r="15" spans="2:17" s="81" customFormat="1" ht="123.75" x14ac:dyDescent="0.15">
      <c r="B15" s="116">
        <v>12</v>
      </c>
      <c r="C15" s="117" t="s">
        <v>6</v>
      </c>
      <c r="D15" s="115" t="s">
        <v>34</v>
      </c>
      <c r="E15" s="111" t="s">
        <v>95</v>
      </c>
      <c r="F15" s="105" t="s">
        <v>126</v>
      </c>
      <c r="G15" s="105" t="s">
        <v>127</v>
      </c>
      <c r="H15" s="113" t="s">
        <v>166</v>
      </c>
      <c r="I15" s="112" t="s">
        <v>53</v>
      </c>
      <c r="J15" s="112" t="s">
        <v>60</v>
      </c>
      <c r="K15" s="114" t="str">
        <f t="shared" si="1"/>
        <v>Zeer ernstig, blijvend letsel, arbeidsongeschikt Wel eens van gehoord bij RWS</v>
      </c>
      <c r="L15" s="112" t="s">
        <v>69</v>
      </c>
      <c r="M15" s="112" t="s">
        <v>74</v>
      </c>
      <c r="N15" s="112"/>
      <c r="O15" s="105" t="s">
        <v>218</v>
      </c>
      <c r="P15" s="117" t="s">
        <v>81</v>
      </c>
    </row>
    <row r="16" spans="2:17" s="81" customFormat="1" ht="150" customHeight="1" x14ac:dyDescent="0.15">
      <c r="B16" s="116">
        <v>13</v>
      </c>
      <c r="C16" s="117" t="s">
        <v>6</v>
      </c>
      <c r="D16" s="115" t="s">
        <v>34</v>
      </c>
      <c r="E16" s="111" t="s">
        <v>95</v>
      </c>
      <c r="F16" s="105" t="s">
        <v>105</v>
      </c>
      <c r="G16" s="104" t="s">
        <v>142</v>
      </c>
      <c r="H16" s="113" t="s">
        <v>103</v>
      </c>
      <c r="I16" s="112" t="s">
        <v>53</v>
      </c>
      <c r="J16" s="112" t="s">
        <v>60</v>
      </c>
      <c r="K16" s="114" t="str">
        <f t="shared" si="0"/>
        <v>Zeer ernstig, blijvend letsel, arbeidsongeschikt Wel eens van gehoord bij RWS</v>
      </c>
      <c r="L16" s="112" t="s">
        <v>69</v>
      </c>
      <c r="M16" s="112" t="s">
        <v>74</v>
      </c>
      <c r="N16" s="112"/>
      <c r="O16" s="105" t="s">
        <v>168</v>
      </c>
      <c r="P16" s="117" t="s">
        <v>81</v>
      </c>
    </row>
    <row r="17" spans="2:16" s="81" customFormat="1" ht="150" customHeight="1" x14ac:dyDescent="0.15">
      <c r="B17" s="116">
        <v>14</v>
      </c>
      <c r="C17" s="117" t="s">
        <v>6</v>
      </c>
      <c r="D17" s="115" t="s">
        <v>34</v>
      </c>
      <c r="E17" s="111" t="s">
        <v>95</v>
      </c>
      <c r="F17" s="105" t="s">
        <v>191</v>
      </c>
      <c r="G17" s="105" t="s">
        <v>188</v>
      </c>
      <c r="H17" s="106" t="s">
        <v>108</v>
      </c>
      <c r="I17" s="112" t="s">
        <v>54</v>
      </c>
      <c r="J17" s="112" t="s">
        <v>58</v>
      </c>
      <c r="K17" s="114" t="str">
        <f>J17&amp;" "&amp;I17</f>
        <v>Licht letsel, kort verzuim Wel eens plaats gevonden bij RWS</v>
      </c>
      <c r="L17" s="112" t="s">
        <v>69</v>
      </c>
      <c r="M17" s="112" t="s">
        <v>73</v>
      </c>
      <c r="N17" s="112"/>
      <c r="O17" s="105" t="s">
        <v>169</v>
      </c>
      <c r="P17" s="117" t="s">
        <v>81</v>
      </c>
    </row>
    <row r="18" spans="2:16" s="81" customFormat="1" ht="150" customHeight="1" x14ac:dyDescent="0.15">
      <c r="B18" s="116">
        <v>15</v>
      </c>
      <c r="C18" s="117" t="s">
        <v>6</v>
      </c>
      <c r="D18" s="115" t="s">
        <v>34</v>
      </c>
      <c r="E18" s="111" t="s">
        <v>95</v>
      </c>
      <c r="F18" s="105" t="s">
        <v>123</v>
      </c>
      <c r="G18" s="104" t="s">
        <v>144</v>
      </c>
      <c r="H18" s="113" t="s">
        <v>108</v>
      </c>
      <c r="I18" s="112" t="s">
        <v>54</v>
      </c>
      <c r="J18" s="112" t="s">
        <v>60</v>
      </c>
      <c r="K18" s="114" t="str">
        <f>J18&amp;" "&amp;I18</f>
        <v>Zeer ernstig, blijvend letsel, arbeidsongeschikt Wel eens plaats gevonden bij RWS</v>
      </c>
      <c r="L18" s="112" t="s">
        <v>69</v>
      </c>
      <c r="M18" s="112" t="s">
        <v>73</v>
      </c>
      <c r="N18" s="112"/>
      <c r="O18" s="105" t="s">
        <v>145</v>
      </c>
      <c r="P18" s="117" t="s">
        <v>81</v>
      </c>
    </row>
    <row r="19" spans="2:16" s="81" customFormat="1" ht="67.5" x14ac:dyDescent="0.15">
      <c r="B19" s="116">
        <v>16</v>
      </c>
      <c r="C19" s="117" t="s">
        <v>6</v>
      </c>
      <c r="D19" s="115" t="s">
        <v>35</v>
      </c>
      <c r="E19" s="111" t="s">
        <v>95</v>
      </c>
      <c r="F19" s="105" t="s">
        <v>106</v>
      </c>
      <c r="G19" s="105" t="s">
        <v>170</v>
      </c>
      <c r="H19" s="113" t="s">
        <v>108</v>
      </c>
      <c r="I19" s="112" t="s">
        <v>53</v>
      </c>
      <c r="J19" s="112" t="s">
        <v>58</v>
      </c>
      <c r="K19" s="114" t="str">
        <f t="shared" si="0"/>
        <v>Licht letsel, kort verzuim Wel eens van gehoord bij RWS</v>
      </c>
      <c r="L19" s="112" t="s">
        <v>69</v>
      </c>
      <c r="M19" s="112" t="s">
        <v>74</v>
      </c>
      <c r="N19" s="112"/>
      <c r="O19" s="105" t="s">
        <v>107</v>
      </c>
      <c r="P19" s="117" t="s">
        <v>81</v>
      </c>
    </row>
    <row r="20" spans="2:16" s="81" customFormat="1" ht="45" x14ac:dyDescent="0.15">
      <c r="B20" s="116">
        <v>17</v>
      </c>
      <c r="C20" s="117" t="s">
        <v>6</v>
      </c>
      <c r="D20" s="115" t="s">
        <v>34</v>
      </c>
      <c r="E20" s="111" t="s">
        <v>95</v>
      </c>
      <c r="F20" s="105" t="s">
        <v>112</v>
      </c>
      <c r="G20" s="106" t="s">
        <v>110</v>
      </c>
      <c r="H20" s="113" t="s">
        <v>108</v>
      </c>
      <c r="I20" s="112" t="s">
        <v>53</v>
      </c>
      <c r="J20" s="112" t="s">
        <v>58</v>
      </c>
      <c r="K20" s="114" t="str">
        <f t="shared" ref="K20:K38" si="2">J20&amp;" "&amp;I20</f>
        <v>Licht letsel, kort verzuim Wel eens van gehoord bij RWS</v>
      </c>
      <c r="L20" s="112" t="s">
        <v>69</v>
      </c>
      <c r="M20" s="112" t="s">
        <v>74</v>
      </c>
      <c r="N20" s="112"/>
      <c r="O20" s="105" t="s">
        <v>107</v>
      </c>
      <c r="P20" s="117" t="s">
        <v>81</v>
      </c>
    </row>
    <row r="21" spans="2:16" s="81" customFormat="1" ht="45" x14ac:dyDescent="0.15">
      <c r="B21" s="116">
        <v>18</v>
      </c>
      <c r="C21" s="117" t="s">
        <v>6</v>
      </c>
      <c r="D21" s="115" t="s">
        <v>34</v>
      </c>
      <c r="E21" s="111" t="s">
        <v>95</v>
      </c>
      <c r="F21" s="105" t="s">
        <v>109</v>
      </c>
      <c r="G21" s="106" t="s">
        <v>111</v>
      </c>
      <c r="H21" s="113" t="s">
        <v>108</v>
      </c>
      <c r="I21" s="112" t="s">
        <v>53</v>
      </c>
      <c r="J21" s="112" t="s">
        <v>58</v>
      </c>
      <c r="K21" s="114" t="str">
        <f t="shared" si="2"/>
        <v>Licht letsel, kort verzuim Wel eens van gehoord bij RWS</v>
      </c>
      <c r="L21" s="112" t="s">
        <v>69</v>
      </c>
      <c r="M21" s="112" t="s">
        <v>74</v>
      </c>
      <c r="N21" s="112"/>
      <c r="O21" s="105" t="s">
        <v>107</v>
      </c>
      <c r="P21" s="117" t="s">
        <v>81</v>
      </c>
    </row>
    <row r="22" spans="2:16" s="81" customFormat="1" ht="56.25" x14ac:dyDescent="0.15">
      <c r="B22" s="116">
        <v>19</v>
      </c>
      <c r="C22" s="117" t="s">
        <v>6</v>
      </c>
      <c r="D22" s="115" t="s">
        <v>34</v>
      </c>
      <c r="E22" s="111" t="s">
        <v>95</v>
      </c>
      <c r="F22" s="105" t="s">
        <v>133</v>
      </c>
      <c r="G22" s="105" t="s">
        <v>114</v>
      </c>
      <c r="H22" s="113" t="s">
        <v>172</v>
      </c>
      <c r="I22" s="112" t="s">
        <v>54</v>
      </c>
      <c r="J22" s="112" t="s">
        <v>59</v>
      </c>
      <c r="K22" s="114" t="str">
        <f>J22&amp;" "&amp;I22</f>
        <v>Ernstig letsel, beperkt blijvend verzuim  Wel eens plaats gevonden bij RWS</v>
      </c>
      <c r="L22" s="112" t="s">
        <v>69</v>
      </c>
      <c r="M22" s="112" t="s">
        <v>74</v>
      </c>
      <c r="N22" s="112"/>
      <c r="O22" s="105" t="s">
        <v>136</v>
      </c>
      <c r="P22" s="117" t="s">
        <v>81</v>
      </c>
    </row>
    <row r="23" spans="2:16" s="81" customFormat="1" ht="112.5" x14ac:dyDescent="0.15">
      <c r="B23" s="116">
        <v>20</v>
      </c>
      <c r="C23" s="117" t="s">
        <v>6</v>
      </c>
      <c r="D23" s="115" t="s">
        <v>34</v>
      </c>
      <c r="E23" s="111" t="s">
        <v>95</v>
      </c>
      <c r="F23" s="105" t="s">
        <v>125</v>
      </c>
      <c r="G23" s="105" t="s">
        <v>173</v>
      </c>
      <c r="H23" s="113" t="s">
        <v>164</v>
      </c>
      <c r="I23" s="112" t="s">
        <v>54</v>
      </c>
      <c r="J23" s="112" t="s">
        <v>60</v>
      </c>
      <c r="K23" s="114" t="str">
        <f>J23&amp;" "&amp;I23</f>
        <v>Zeer ernstig, blijvend letsel, arbeidsongeschikt Wel eens plaats gevonden bij RWS</v>
      </c>
      <c r="L23" s="112" t="s">
        <v>69</v>
      </c>
      <c r="M23" s="112" t="s">
        <v>74</v>
      </c>
      <c r="N23" s="112"/>
      <c r="O23" s="105" t="s">
        <v>174</v>
      </c>
      <c r="P23" s="117" t="s">
        <v>81</v>
      </c>
    </row>
    <row r="24" spans="2:16" s="81" customFormat="1" ht="56.25" x14ac:dyDescent="0.15">
      <c r="B24" s="116">
        <v>21</v>
      </c>
      <c r="C24" s="117" t="s">
        <v>6</v>
      </c>
      <c r="D24" s="115" t="s">
        <v>34</v>
      </c>
      <c r="E24" s="111" t="s">
        <v>95</v>
      </c>
      <c r="F24" s="105" t="s">
        <v>118</v>
      </c>
      <c r="G24" s="104" t="s">
        <v>171</v>
      </c>
      <c r="H24" s="113" t="s">
        <v>108</v>
      </c>
      <c r="I24" s="112" t="s">
        <v>54</v>
      </c>
      <c r="J24" s="112" t="s">
        <v>59</v>
      </c>
      <c r="K24" s="114" t="str">
        <f>J24&amp;" "&amp;I24</f>
        <v>Ernstig letsel, beperkt blijvend verzuim  Wel eens plaats gevonden bij RWS</v>
      </c>
      <c r="L24" s="112" t="s">
        <v>19</v>
      </c>
      <c r="M24" s="112" t="s">
        <v>73</v>
      </c>
      <c r="N24" s="112"/>
      <c r="O24" s="105" t="s">
        <v>175</v>
      </c>
      <c r="P24" s="117"/>
    </row>
    <row r="25" spans="2:16" s="81" customFormat="1" ht="150" customHeight="1" x14ac:dyDescent="0.15">
      <c r="B25" s="116">
        <v>22</v>
      </c>
      <c r="C25" s="117" t="s">
        <v>4</v>
      </c>
      <c r="D25" s="115" t="s">
        <v>34</v>
      </c>
      <c r="E25" s="111" t="s">
        <v>95</v>
      </c>
      <c r="F25" s="105" t="s">
        <v>139</v>
      </c>
      <c r="G25" s="104" t="s">
        <v>138</v>
      </c>
      <c r="H25" s="113" t="s">
        <v>212</v>
      </c>
      <c r="I25" s="112" t="s">
        <v>54</v>
      </c>
      <c r="J25" s="112" t="s">
        <v>60</v>
      </c>
      <c r="K25" s="114" t="str">
        <f t="shared" si="2"/>
        <v>Zeer ernstig, blijvend letsel, arbeidsongeschikt Wel eens plaats gevonden bij RWS</v>
      </c>
      <c r="L25" s="112" t="s">
        <v>19</v>
      </c>
      <c r="M25" s="112" t="s">
        <v>73</v>
      </c>
      <c r="N25" s="112"/>
      <c r="O25" s="105" t="s">
        <v>178</v>
      </c>
      <c r="P25" s="117"/>
    </row>
    <row r="26" spans="2:16" s="81" customFormat="1" ht="90" x14ac:dyDescent="0.15">
      <c r="B26" s="116">
        <v>23</v>
      </c>
      <c r="C26" s="117" t="s">
        <v>4</v>
      </c>
      <c r="D26" s="115" t="s">
        <v>34</v>
      </c>
      <c r="E26" s="111" t="s">
        <v>95</v>
      </c>
      <c r="F26" s="105" t="s">
        <v>177</v>
      </c>
      <c r="G26" s="105" t="s">
        <v>113</v>
      </c>
      <c r="H26" s="113" t="s">
        <v>176</v>
      </c>
      <c r="I26" s="112" t="s">
        <v>54</v>
      </c>
      <c r="J26" s="112" t="s">
        <v>58</v>
      </c>
      <c r="K26" s="114" t="str">
        <f t="shared" si="2"/>
        <v>Licht letsel, kort verzuim Wel eens plaats gevonden bij RWS</v>
      </c>
      <c r="L26" s="112" t="s">
        <v>19</v>
      </c>
      <c r="M26" s="112" t="s">
        <v>73</v>
      </c>
      <c r="N26" s="112"/>
      <c r="O26" s="105" t="s">
        <v>213</v>
      </c>
      <c r="P26" s="117"/>
    </row>
    <row r="27" spans="2:16" s="81" customFormat="1" ht="150" customHeight="1" x14ac:dyDescent="0.15">
      <c r="B27" s="116">
        <v>24</v>
      </c>
      <c r="C27" s="117" t="s">
        <v>4</v>
      </c>
      <c r="D27" s="115" t="s">
        <v>35</v>
      </c>
      <c r="E27" s="111" t="s">
        <v>95</v>
      </c>
      <c r="F27" s="105" t="s">
        <v>177</v>
      </c>
      <c r="G27" s="104" t="s">
        <v>115</v>
      </c>
      <c r="H27" s="113" t="s">
        <v>176</v>
      </c>
      <c r="I27" s="112" t="s">
        <v>54</v>
      </c>
      <c r="J27" s="112" t="s">
        <v>59</v>
      </c>
      <c r="K27" s="114" t="str">
        <f t="shared" si="2"/>
        <v>Ernstig letsel, beperkt blijvend verzuim  Wel eens plaats gevonden bij RWS</v>
      </c>
      <c r="L27" s="112" t="s">
        <v>69</v>
      </c>
      <c r="M27" s="112" t="s">
        <v>73</v>
      </c>
      <c r="N27" s="112"/>
      <c r="O27" s="105" t="s">
        <v>179</v>
      </c>
      <c r="P27" s="117" t="s">
        <v>81</v>
      </c>
    </row>
    <row r="28" spans="2:16" s="81" customFormat="1" ht="112.5" x14ac:dyDescent="0.15">
      <c r="B28" s="116">
        <v>25</v>
      </c>
      <c r="C28" s="117" t="s">
        <v>4</v>
      </c>
      <c r="D28" s="115" t="s">
        <v>35</v>
      </c>
      <c r="E28" s="111" t="s">
        <v>95</v>
      </c>
      <c r="F28" s="105" t="s">
        <v>180</v>
      </c>
      <c r="G28" s="104" t="s">
        <v>185</v>
      </c>
      <c r="H28" s="113" t="s">
        <v>176</v>
      </c>
      <c r="I28" s="112" t="s">
        <v>54</v>
      </c>
      <c r="J28" s="112" t="s">
        <v>59</v>
      </c>
      <c r="K28" s="114" t="str">
        <f t="shared" si="2"/>
        <v>Ernstig letsel, beperkt blijvend verzuim  Wel eens plaats gevonden bij RWS</v>
      </c>
      <c r="L28" s="112" t="s">
        <v>69</v>
      </c>
      <c r="M28" s="112" t="s">
        <v>73</v>
      </c>
      <c r="N28" s="112"/>
      <c r="O28" s="105" t="s">
        <v>214</v>
      </c>
      <c r="P28" s="117" t="s">
        <v>81</v>
      </c>
    </row>
    <row r="29" spans="2:16" s="81" customFormat="1" ht="135" x14ac:dyDescent="0.15">
      <c r="B29" s="116">
        <v>26</v>
      </c>
      <c r="C29" s="117" t="s">
        <v>4</v>
      </c>
      <c r="D29" s="115" t="s">
        <v>34</v>
      </c>
      <c r="E29" s="111" t="s">
        <v>95</v>
      </c>
      <c r="F29" s="105" t="s">
        <v>116</v>
      </c>
      <c r="G29" s="104" t="s">
        <v>182</v>
      </c>
      <c r="H29" s="113" t="s">
        <v>181</v>
      </c>
      <c r="I29" s="112" t="s">
        <v>54</v>
      </c>
      <c r="J29" s="112" t="s">
        <v>59</v>
      </c>
      <c r="K29" s="114" t="str">
        <f t="shared" si="2"/>
        <v>Ernstig letsel, beperkt blijvend verzuim  Wel eens plaats gevonden bij RWS</v>
      </c>
      <c r="L29" s="112" t="s">
        <v>19</v>
      </c>
      <c r="M29" s="112" t="s">
        <v>73</v>
      </c>
      <c r="N29" s="112"/>
      <c r="O29" s="105" t="s">
        <v>215</v>
      </c>
      <c r="P29" s="117"/>
    </row>
    <row r="30" spans="2:16" s="81" customFormat="1" ht="150" customHeight="1" x14ac:dyDescent="0.15">
      <c r="B30" s="116">
        <v>27</v>
      </c>
      <c r="C30" s="117" t="s">
        <v>4</v>
      </c>
      <c r="D30" s="115" t="s">
        <v>34</v>
      </c>
      <c r="E30" s="111" t="s">
        <v>95</v>
      </c>
      <c r="F30" s="105" t="s">
        <v>117</v>
      </c>
      <c r="G30" s="104" t="s">
        <v>121</v>
      </c>
      <c r="H30" s="113" t="s">
        <v>193</v>
      </c>
      <c r="I30" s="112" t="s">
        <v>54</v>
      </c>
      <c r="J30" s="112" t="s">
        <v>59</v>
      </c>
      <c r="K30" s="114" t="str">
        <f t="shared" si="2"/>
        <v>Ernstig letsel, beperkt blijvend verzuim  Wel eens plaats gevonden bij RWS</v>
      </c>
      <c r="L30" s="112" t="s">
        <v>19</v>
      </c>
      <c r="M30" s="112" t="s">
        <v>73</v>
      </c>
      <c r="N30" s="112"/>
      <c r="O30" s="105" t="s">
        <v>183</v>
      </c>
      <c r="P30" s="117"/>
    </row>
    <row r="31" spans="2:16" s="81" customFormat="1" ht="150" customHeight="1" x14ac:dyDescent="0.15">
      <c r="B31" s="116">
        <v>28</v>
      </c>
      <c r="C31" s="117" t="s">
        <v>4</v>
      </c>
      <c r="D31" s="115" t="s">
        <v>34</v>
      </c>
      <c r="E31" s="111" t="s">
        <v>95</v>
      </c>
      <c r="F31" s="105" t="s">
        <v>119</v>
      </c>
      <c r="G31" s="104" t="s">
        <v>186</v>
      </c>
      <c r="H31" s="113" t="s">
        <v>120</v>
      </c>
      <c r="I31" s="112" t="s">
        <v>53</v>
      </c>
      <c r="J31" s="112" t="s">
        <v>57</v>
      </c>
      <c r="K31" s="114" t="str">
        <f t="shared" si="2"/>
        <v>EHBO-ongeval, onwel Wel eens van gehoord bij RWS</v>
      </c>
      <c r="L31" s="112" t="s">
        <v>69</v>
      </c>
      <c r="M31" s="112" t="s">
        <v>74</v>
      </c>
      <c r="N31" s="112"/>
      <c r="O31" s="105" t="s">
        <v>187</v>
      </c>
      <c r="P31" s="117" t="s">
        <v>81</v>
      </c>
    </row>
    <row r="32" spans="2:16" s="81" customFormat="1" ht="150" customHeight="1" x14ac:dyDescent="0.15">
      <c r="B32" s="116">
        <v>29</v>
      </c>
      <c r="C32" s="117" t="s">
        <v>4</v>
      </c>
      <c r="D32" s="115" t="s">
        <v>34</v>
      </c>
      <c r="E32" s="111" t="s">
        <v>95</v>
      </c>
      <c r="F32" s="105" t="s">
        <v>190</v>
      </c>
      <c r="G32" s="104" t="s">
        <v>195</v>
      </c>
      <c r="H32" s="113" t="s">
        <v>194</v>
      </c>
      <c r="I32" s="112" t="s">
        <v>53</v>
      </c>
      <c r="J32" s="112" t="s">
        <v>60</v>
      </c>
      <c r="K32" s="114" t="str">
        <f t="shared" si="2"/>
        <v>Zeer ernstig, blijvend letsel, arbeidsongeschikt Wel eens van gehoord bij RWS</v>
      </c>
      <c r="L32" s="112" t="s">
        <v>19</v>
      </c>
      <c r="M32" s="112" t="s">
        <v>73</v>
      </c>
      <c r="N32" s="112"/>
      <c r="O32" s="105" t="s">
        <v>143</v>
      </c>
      <c r="P32" s="117"/>
    </row>
    <row r="33" spans="2:16" s="81" customFormat="1" ht="150" customHeight="1" x14ac:dyDescent="0.15">
      <c r="B33" s="116">
        <v>30</v>
      </c>
      <c r="C33" s="117" t="s">
        <v>4</v>
      </c>
      <c r="D33" s="115" t="s">
        <v>34</v>
      </c>
      <c r="E33" s="111" t="s">
        <v>95</v>
      </c>
      <c r="F33" s="105" t="s">
        <v>192</v>
      </c>
      <c r="G33" s="105" t="s">
        <v>198</v>
      </c>
      <c r="H33" s="113" t="s">
        <v>196</v>
      </c>
      <c r="I33" s="112" t="s">
        <v>53</v>
      </c>
      <c r="J33" s="112" t="s">
        <v>60</v>
      </c>
      <c r="K33" s="114" t="str">
        <f t="shared" si="2"/>
        <v>Zeer ernstig, blijvend letsel, arbeidsongeschikt Wel eens van gehoord bij RWS</v>
      </c>
      <c r="L33" s="112" t="s">
        <v>19</v>
      </c>
      <c r="M33" s="112" t="s">
        <v>73</v>
      </c>
      <c r="N33" s="112"/>
      <c r="O33" s="105" t="s">
        <v>199</v>
      </c>
      <c r="P33" s="117"/>
    </row>
    <row r="34" spans="2:16" s="81" customFormat="1" ht="150" customHeight="1" x14ac:dyDescent="0.15">
      <c r="B34" s="116">
        <v>31</v>
      </c>
      <c r="C34" s="117" t="s">
        <v>4</v>
      </c>
      <c r="D34" s="115" t="s">
        <v>34</v>
      </c>
      <c r="E34" s="111" t="s">
        <v>95</v>
      </c>
      <c r="F34" s="105" t="s">
        <v>192</v>
      </c>
      <c r="G34" s="105" t="s">
        <v>200</v>
      </c>
      <c r="H34" s="113" t="s">
        <v>197</v>
      </c>
      <c r="I34" s="112" t="s">
        <v>53</v>
      </c>
      <c r="J34" s="112" t="s">
        <v>60</v>
      </c>
      <c r="K34" s="114" t="str">
        <f t="shared" si="2"/>
        <v>Zeer ernstig, blijvend letsel, arbeidsongeschikt Wel eens van gehoord bij RWS</v>
      </c>
      <c r="L34" s="112" t="s">
        <v>19</v>
      </c>
      <c r="M34" s="112" t="s">
        <v>73</v>
      </c>
      <c r="N34" s="112"/>
      <c r="O34" s="105" t="s">
        <v>202</v>
      </c>
      <c r="P34" s="117"/>
    </row>
    <row r="35" spans="2:16" s="81" customFormat="1" ht="150" customHeight="1" x14ac:dyDescent="0.15">
      <c r="B35" s="116">
        <v>32</v>
      </c>
      <c r="C35" s="117" t="s">
        <v>4</v>
      </c>
      <c r="D35" s="115" t="s">
        <v>34</v>
      </c>
      <c r="E35" s="111" t="s">
        <v>95</v>
      </c>
      <c r="F35" s="105" t="s">
        <v>192</v>
      </c>
      <c r="G35" s="105" t="s">
        <v>201</v>
      </c>
      <c r="H35" s="113" t="s">
        <v>197</v>
      </c>
      <c r="I35" s="112" t="s">
        <v>53</v>
      </c>
      <c r="J35" s="112" t="s">
        <v>60</v>
      </c>
      <c r="K35" s="114" t="str">
        <f t="shared" si="2"/>
        <v>Zeer ernstig, blijvend letsel, arbeidsongeschikt Wel eens van gehoord bij RWS</v>
      </c>
      <c r="L35" s="112" t="s">
        <v>19</v>
      </c>
      <c r="M35" s="112" t="s">
        <v>73</v>
      </c>
      <c r="N35" s="112"/>
      <c r="O35" s="105" t="s">
        <v>202</v>
      </c>
      <c r="P35" s="117"/>
    </row>
    <row r="36" spans="2:16" s="81" customFormat="1" ht="90" x14ac:dyDescent="0.15">
      <c r="B36" s="116">
        <v>33</v>
      </c>
      <c r="C36" s="117" t="s">
        <v>4</v>
      </c>
      <c r="D36" s="115" t="s">
        <v>34</v>
      </c>
      <c r="E36" s="111" t="s">
        <v>95</v>
      </c>
      <c r="F36" s="105" t="s">
        <v>192</v>
      </c>
      <c r="G36" s="105" t="s">
        <v>203</v>
      </c>
      <c r="H36" s="113" t="s">
        <v>197</v>
      </c>
      <c r="I36" s="112" t="s">
        <v>53</v>
      </c>
      <c r="J36" s="112" t="s">
        <v>60</v>
      </c>
      <c r="K36" s="114" t="str">
        <f t="shared" si="2"/>
        <v>Zeer ernstig, blijvend letsel, arbeidsongeschikt Wel eens van gehoord bij RWS</v>
      </c>
      <c r="L36" s="112" t="s">
        <v>19</v>
      </c>
      <c r="M36" s="112" t="s">
        <v>73</v>
      </c>
      <c r="N36" s="112"/>
      <c r="O36" s="105" t="s">
        <v>204</v>
      </c>
      <c r="P36" s="117"/>
    </row>
    <row r="37" spans="2:16" s="81" customFormat="1" ht="150" customHeight="1" x14ac:dyDescent="0.15">
      <c r="B37" s="116">
        <v>34</v>
      </c>
      <c r="C37" s="117" t="s">
        <v>4</v>
      </c>
      <c r="D37" s="115" t="s">
        <v>34</v>
      </c>
      <c r="E37" s="111" t="s">
        <v>95</v>
      </c>
      <c r="F37" s="105" t="s">
        <v>130</v>
      </c>
      <c r="G37" s="105" t="s">
        <v>128</v>
      </c>
      <c r="H37" s="113" t="s">
        <v>205</v>
      </c>
      <c r="I37" s="112" t="s">
        <v>54</v>
      </c>
      <c r="J37" s="112" t="s">
        <v>58</v>
      </c>
      <c r="K37" s="114" t="str">
        <f t="shared" si="2"/>
        <v>Licht letsel, kort verzuim Wel eens plaats gevonden bij RWS</v>
      </c>
      <c r="L37" s="112" t="s">
        <v>19</v>
      </c>
      <c r="M37" s="112" t="s">
        <v>73</v>
      </c>
      <c r="N37" s="112"/>
      <c r="O37" s="105" t="s">
        <v>206</v>
      </c>
      <c r="P37" s="117"/>
    </row>
    <row r="38" spans="2:16" s="81" customFormat="1" ht="150" customHeight="1" x14ac:dyDescent="0.15">
      <c r="B38" s="116">
        <v>35</v>
      </c>
      <c r="C38" s="117" t="s">
        <v>7</v>
      </c>
      <c r="D38" s="115" t="s">
        <v>35</v>
      </c>
      <c r="E38" s="111" t="s">
        <v>129</v>
      </c>
      <c r="F38" s="105" t="s">
        <v>131</v>
      </c>
      <c r="G38" s="104" t="s">
        <v>207</v>
      </c>
      <c r="H38" s="113" t="s">
        <v>146</v>
      </c>
      <c r="I38" s="112" t="s">
        <v>53</v>
      </c>
      <c r="J38" s="112" t="s">
        <v>59</v>
      </c>
      <c r="K38" s="114" t="str">
        <f t="shared" si="2"/>
        <v>Ernstig letsel, beperkt blijvend verzuim  Wel eens van gehoord bij RWS</v>
      </c>
      <c r="L38" s="112" t="s">
        <v>69</v>
      </c>
      <c r="M38" s="112" t="s">
        <v>73</v>
      </c>
      <c r="N38" s="112"/>
      <c r="O38" s="105" t="s">
        <v>208</v>
      </c>
      <c r="P38" s="117" t="s">
        <v>81</v>
      </c>
    </row>
    <row r="39" spans="2:16" ht="96" customHeight="1" x14ac:dyDescent="0.15">
      <c r="C39" s="6"/>
      <c r="D39" s="6"/>
      <c r="E39" s="6"/>
      <c r="F39" s="6"/>
      <c r="G39" s="6"/>
      <c r="H39" s="6"/>
      <c r="I39" s="8"/>
      <c r="J39" s="8"/>
      <c r="K39" s="8"/>
      <c r="L39" s="8"/>
      <c r="M39" s="8"/>
      <c r="N39" s="8"/>
      <c r="O39" s="9"/>
      <c r="P39" s="10"/>
    </row>
    <row r="41" spans="2:16" x14ac:dyDescent="0.15">
      <c r="B41" s="83"/>
      <c r="C41" s="1"/>
      <c r="D41" s="1"/>
      <c r="E41" s="1"/>
      <c r="F41" s="1"/>
      <c r="G41" s="1"/>
      <c r="H41" s="1"/>
      <c r="I41" s="1"/>
      <c r="J41" s="1"/>
      <c r="K41" s="1"/>
      <c r="L41" s="1"/>
      <c r="M41" s="1"/>
      <c r="N41" s="1"/>
      <c r="P41" s="1"/>
    </row>
    <row r="42" spans="2:16" x14ac:dyDescent="0.15">
      <c r="B42" s="83"/>
      <c r="C42" s="1"/>
      <c r="D42" s="1"/>
      <c r="E42" s="1"/>
      <c r="F42" s="1"/>
      <c r="G42" s="1"/>
      <c r="H42" s="1"/>
      <c r="I42" s="1"/>
      <c r="J42" s="1"/>
      <c r="K42" s="1"/>
      <c r="L42" s="1"/>
      <c r="M42" s="1"/>
      <c r="N42" s="1"/>
      <c r="P42" s="1"/>
    </row>
    <row r="43" spans="2:16" x14ac:dyDescent="0.15">
      <c r="B43" s="83"/>
      <c r="C43" s="1"/>
      <c r="D43" s="1"/>
      <c r="E43" s="1"/>
      <c r="F43" s="1"/>
      <c r="G43" s="1"/>
      <c r="H43" s="1"/>
      <c r="I43" s="1"/>
      <c r="J43" s="1"/>
      <c r="K43" s="1"/>
      <c r="L43" s="1"/>
      <c r="M43" s="1"/>
      <c r="N43" s="1"/>
      <c r="P43" s="1"/>
    </row>
    <row r="44" spans="2:16" x14ac:dyDescent="0.15">
      <c r="B44" s="83"/>
      <c r="C44" s="1"/>
      <c r="D44" s="1"/>
      <c r="E44" s="1"/>
      <c r="F44" s="1"/>
      <c r="G44" s="1"/>
      <c r="H44" s="1"/>
      <c r="I44" s="1"/>
      <c r="J44" s="1"/>
      <c r="K44" s="1"/>
      <c r="L44" s="1"/>
      <c r="M44" s="1"/>
      <c r="N44" s="1"/>
      <c r="P44" s="1"/>
    </row>
    <row r="45" spans="2:16" x14ac:dyDescent="0.15">
      <c r="B45" s="83"/>
      <c r="C45" s="1"/>
      <c r="D45" s="1"/>
      <c r="E45" s="1"/>
      <c r="F45" s="1"/>
      <c r="G45" s="1"/>
      <c r="H45" s="1"/>
      <c r="I45" s="1"/>
      <c r="J45" s="1"/>
      <c r="K45" s="1"/>
      <c r="L45" s="1"/>
      <c r="M45" s="1"/>
      <c r="N45" s="1"/>
      <c r="P45" s="1"/>
    </row>
  </sheetData>
  <autoFilter ref="B3:P38"/>
  <mergeCells count="1">
    <mergeCell ref="B2:P2"/>
  </mergeCells>
  <conditionalFormatting sqref="L4:N10 L12:N38">
    <cfRule type="containsText" dxfId="157" priority="229" operator="containsText" text="extreem risico">
      <formula>NOT(ISERROR(SEARCH("extreem risico",L4)))</formula>
    </cfRule>
    <cfRule type="containsText" dxfId="156" priority="230" operator="containsText" text="hoog risico">
      <formula>NOT(ISERROR(SEARCH("hoog risico",L4)))</formula>
    </cfRule>
    <cfRule type="containsText" dxfId="155" priority="1432" operator="containsText" text="laag risico">
      <formula>NOT(ISERROR(SEARCH("laag risico",L4)))</formula>
    </cfRule>
  </conditionalFormatting>
  <conditionalFormatting sqref="I6:I10 I12:I38">
    <cfRule type="containsText" dxfId="154" priority="1373" operator="containsText" text="5e">
      <formula>NOT(ISERROR(SEARCH("5e",I6)))</formula>
    </cfRule>
    <cfRule type="containsText" dxfId="153" priority="1374" operator="containsText" text="5d">
      <formula>NOT(ISERROR(SEARCH("5d",I6)))</formula>
    </cfRule>
    <cfRule type="containsText" dxfId="152" priority="1375" operator="containsText" text="5c">
      <formula>NOT(ISERROR(SEARCH("5c",I6)))</formula>
    </cfRule>
    <cfRule type="containsText" dxfId="151" priority="1376" operator="containsText" text="5b">
      <formula>NOT(ISERROR(SEARCH("5b",I6)))</formula>
    </cfRule>
    <cfRule type="containsText" dxfId="150" priority="1377" operator="containsText" text="5a">
      <formula>NOT(ISERROR(SEARCH("5a",I6)))</formula>
    </cfRule>
    <cfRule type="containsText" dxfId="149" priority="1378" operator="containsText" text="4e">
      <formula>NOT(ISERROR(SEARCH("4e",I6)))</formula>
    </cfRule>
    <cfRule type="containsText" dxfId="148" priority="1379" operator="containsText" text="4d">
      <formula>NOT(ISERROR(SEARCH("4d",I6)))</formula>
    </cfRule>
    <cfRule type="containsText" dxfId="147" priority="1380" operator="containsText" text="4c">
      <formula>NOT(ISERROR(SEARCH("4c",I6)))</formula>
    </cfRule>
    <cfRule type="containsText" dxfId="146" priority="1381" operator="containsText" text="4b">
      <formula>NOT(ISERROR(SEARCH("4b",I6)))</formula>
    </cfRule>
    <cfRule type="containsText" dxfId="145" priority="1382" operator="containsText" text="4a">
      <formula>NOT(ISERROR(SEARCH("4a",I6)))</formula>
    </cfRule>
    <cfRule type="containsText" dxfId="144" priority="1383" operator="containsText" text="3e">
      <formula>NOT(ISERROR(SEARCH("3e",I6)))</formula>
    </cfRule>
    <cfRule type="containsText" dxfId="143" priority="1384" operator="containsText" text="3d">
      <formula>NOT(ISERROR(SEARCH("3d",I6)))</formula>
    </cfRule>
    <cfRule type="containsText" dxfId="142" priority="1385" operator="containsText" text="3c">
      <formula>NOT(ISERROR(SEARCH("3c",I6)))</formula>
    </cfRule>
    <cfRule type="containsText" dxfId="141" priority="1386" operator="containsText" text="3b">
      <formula>NOT(ISERROR(SEARCH("3b",I6)))</formula>
    </cfRule>
    <cfRule type="containsText" dxfId="140" priority="1387" operator="containsText" text="3a">
      <formula>NOT(ISERROR(SEARCH("3a",I6)))</formula>
    </cfRule>
    <cfRule type="containsText" dxfId="139" priority="1388" operator="containsText" text="2e">
      <formula>NOT(ISERROR(SEARCH("2e",I6)))</formula>
    </cfRule>
    <cfRule type="containsText" dxfId="138" priority="1389" operator="containsText" text="2d">
      <formula>NOT(ISERROR(SEARCH("2d",I6)))</formula>
    </cfRule>
    <cfRule type="containsText" dxfId="137" priority="1390" operator="containsText" text="2c">
      <formula>NOT(ISERROR(SEARCH("2c",I6)))</formula>
    </cfRule>
    <cfRule type="containsText" dxfId="136" priority="1391" operator="containsText" text="2b">
      <formula>NOT(ISERROR(SEARCH("2b",I6)))</formula>
    </cfRule>
    <cfRule type="containsText" dxfId="135" priority="1392" operator="containsText" text="2a">
      <formula>NOT(ISERROR(SEARCH("2a",I6)))</formula>
    </cfRule>
    <cfRule type="containsText" dxfId="134" priority="1393" operator="containsText" text="1e">
      <formula>NOT(ISERROR(SEARCH("1e",I6)))</formula>
    </cfRule>
    <cfRule type="containsText" dxfId="133" priority="1394" operator="containsText" text="1d">
      <formula>NOT(ISERROR(SEARCH("1d",I6)))</formula>
    </cfRule>
    <cfRule type="containsText" dxfId="132" priority="1395" operator="containsText" text="1c">
      <formula>NOT(ISERROR(SEARCH("1c",I6)))</formula>
    </cfRule>
    <cfRule type="containsText" dxfId="131" priority="1396" operator="containsText" text="1b">
      <formula>NOT(ISERROR(SEARCH("1b",I6)))</formula>
    </cfRule>
    <cfRule type="containsText" dxfId="130" priority="1397" operator="containsText" text="1a">
      <formula>NOT(ISERROR(SEARCH("1a",I6)))</formula>
    </cfRule>
    <cfRule type="containsText" dxfId="129" priority="1398" operator="containsText" text="0e">
      <formula>NOT(ISERROR(SEARCH("0e",I6)))</formula>
    </cfRule>
    <cfRule type="containsText" dxfId="128" priority="1399" operator="containsText" text="0d">
      <formula>NOT(ISERROR(SEARCH("0d",I6)))</formula>
    </cfRule>
    <cfRule type="containsText" dxfId="127" priority="1400" operator="containsText" text="0c">
      <formula>NOT(ISERROR(SEARCH("0c",I6)))</formula>
    </cfRule>
    <cfRule type="containsText" dxfId="126" priority="1401" operator="containsText" text="0b">
      <formula>NOT(ISERROR(SEARCH("0b",I6)))</formula>
    </cfRule>
    <cfRule type="containsText" dxfId="125" priority="1402" operator="containsText" text="0a">
      <formula>NOT(ISERROR(SEARCH("0a",I6)))</formula>
    </cfRule>
  </conditionalFormatting>
  <conditionalFormatting sqref="I4:I5">
    <cfRule type="containsText" dxfId="124" priority="623" operator="containsText" text="5e">
      <formula>NOT(ISERROR(SEARCH("5e",I4)))</formula>
    </cfRule>
    <cfRule type="containsText" dxfId="123" priority="624" operator="containsText" text="5d">
      <formula>NOT(ISERROR(SEARCH("5d",I4)))</formula>
    </cfRule>
    <cfRule type="containsText" dxfId="122" priority="625" operator="containsText" text="5c">
      <formula>NOT(ISERROR(SEARCH("5c",I4)))</formula>
    </cfRule>
    <cfRule type="containsText" dxfId="121" priority="626" operator="containsText" text="5b">
      <formula>NOT(ISERROR(SEARCH("5b",I4)))</formula>
    </cfRule>
    <cfRule type="containsText" dxfId="120" priority="627" operator="containsText" text="5a">
      <formula>NOT(ISERROR(SEARCH("5a",I4)))</formula>
    </cfRule>
    <cfRule type="containsText" dxfId="119" priority="628" operator="containsText" text="4e">
      <formula>NOT(ISERROR(SEARCH("4e",I4)))</formula>
    </cfRule>
    <cfRule type="containsText" dxfId="118" priority="629" operator="containsText" text="4d">
      <formula>NOT(ISERROR(SEARCH("4d",I4)))</formula>
    </cfRule>
    <cfRule type="containsText" dxfId="117" priority="630" operator="containsText" text="4c">
      <formula>NOT(ISERROR(SEARCH("4c",I4)))</formula>
    </cfRule>
    <cfRule type="containsText" dxfId="116" priority="631" operator="containsText" text="4b">
      <formula>NOT(ISERROR(SEARCH("4b",I4)))</formula>
    </cfRule>
    <cfRule type="containsText" dxfId="115" priority="632" operator="containsText" text="4a">
      <formula>NOT(ISERROR(SEARCH("4a",I4)))</formula>
    </cfRule>
    <cfRule type="containsText" dxfId="114" priority="633" operator="containsText" text="3e">
      <formula>NOT(ISERROR(SEARCH("3e",I4)))</formula>
    </cfRule>
    <cfRule type="containsText" dxfId="113" priority="634" operator="containsText" text="3d">
      <formula>NOT(ISERROR(SEARCH("3d",I4)))</formula>
    </cfRule>
    <cfRule type="containsText" dxfId="112" priority="635" operator="containsText" text="3c">
      <formula>NOT(ISERROR(SEARCH("3c",I4)))</formula>
    </cfRule>
    <cfRule type="containsText" dxfId="111" priority="636" operator="containsText" text="3b">
      <formula>NOT(ISERROR(SEARCH("3b",I4)))</formula>
    </cfRule>
    <cfRule type="containsText" dxfId="110" priority="637" operator="containsText" text="3a">
      <formula>NOT(ISERROR(SEARCH("3a",I4)))</formula>
    </cfRule>
    <cfRule type="containsText" dxfId="109" priority="638" operator="containsText" text="2e">
      <formula>NOT(ISERROR(SEARCH("2e",I4)))</formula>
    </cfRule>
    <cfRule type="containsText" dxfId="108" priority="639" operator="containsText" text="2d">
      <formula>NOT(ISERROR(SEARCH("2d",I4)))</formula>
    </cfRule>
    <cfRule type="containsText" dxfId="107" priority="640" operator="containsText" text="2c">
      <formula>NOT(ISERROR(SEARCH("2c",I4)))</formula>
    </cfRule>
    <cfRule type="containsText" dxfId="106" priority="641" operator="containsText" text="2b">
      <formula>NOT(ISERROR(SEARCH("2b",I4)))</formula>
    </cfRule>
    <cfRule type="containsText" dxfId="105" priority="642" operator="containsText" text="2a">
      <formula>NOT(ISERROR(SEARCH("2a",I4)))</formula>
    </cfRule>
    <cfRule type="containsText" dxfId="104" priority="643" operator="containsText" text="1e">
      <formula>NOT(ISERROR(SEARCH("1e",I4)))</formula>
    </cfRule>
    <cfRule type="containsText" dxfId="103" priority="644" operator="containsText" text="1d">
      <formula>NOT(ISERROR(SEARCH("1d",I4)))</formula>
    </cfRule>
    <cfRule type="containsText" dxfId="102" priority="645" operator="containsText" text="1c">
      <formula>NOT(ISERROR(SEARCH("1c",I4)))</formula>
    </cfRule>
    <cfRule type="containsText" dxfId="101" priority="646" operator="containsText" text="1b">
      <formula>NOT(ISERROR(SEARCH("1b",I4)))</formula>
    </cfRule>
    <cfRule type="containsText" dxfId="100" priority="647" operator="containsText" text="1a">
      <formula>NOT(ISERROR(SEARCH("1a",I4)))</formula>
    </cfRule>
    <cfRule type="containsText" dxfId="99" priority="648" operator="containsText" text="0e">
      <formula>NOT(ISERROR(SEARCH("0e",I4)))</formula>
    </cfRule>
    <cfRule type="containsText" dxfId="98" priority="649" operator="containsText" text="0d">
      <formula>NOT(ISERROR(SEARCH("0d",I4)))</formula>
    </cfRule>
    <cfRule type="containsText" dxfId="97" priority="650" operator="containsText" text="0c">
      <formula>NOT(ISERROR(SEARCH("0c",I4)))</formula>
    </cfRule>
    <cfRule type="containsText" dxfId="96" priority="651" operator="containsText" text="0b">
      <formula>NOT(ISERROR(SEARCH("0b",I4)))</formula>
    </cfRule>
    <cfRule type="containsText" dxfId="95" priority="652" operator="containsText" text="0a">
      <formula>NOT(ISERROR(SEARCH("0a",I4)))</formula>
    </cfRule>
  </conditionalFormatting>
  <conditionalFormatting sqref="L11:N11">
    <cfRule type="containsText" dxfId="94" priority="31" operator="containsText" text="extreem risico">
      <formula>NOT(ISERROR(SEARCH("extreem risico",L11)))</formula>
    </cfRule>
    <cfRule type="containsText" dxfId="93" priority="32" operator="containsText" text="hoog risico">
      <formula>NOT(ISERROR(SEARCH("hoog risico",L11)))</formula>
    </cfRule>
    <cfRule type="containsText" dxfId="92" priority="64" operator="containsText" text="laag risico">
      <formula>NOT(ISERROR(SEARCH("laag risico",L11)))</formula>
    </cfRule>
  </conditionalFormatting>
  <conditionalFormatting sqref="I11">
    <cfRule type="containsText" dxfId="91" priority="34" operator="containsText" text="5e">
      <formula>NOT(ISERROR(SEARCH("5e",I11)))</formula>
    </cfRule>
    <cfRule type="containsText" dxfId="90" priority="35" operator="containsText" text="5d">
      <formula>NOT(ISERROR(SEARCH("5d",I11)))</formula>
    </cfRule>
    <cfRule type="containsText" dxfId="89" priority="36" operator="containsText" text="5c">
      <formula>NOT(ISERROR(SEARCH("5c",I11)))</formula>
    </cfRule>
    <cfRule type="containsText" dxfId="88" priority="37" operator="containsText" text="5b">
      <formula>NOT(ISERROR(SEARCH("5b",I11)))</formula>
    </cfRule>
    <cfRule type="containsText" dxfId="87" priority="38" operator="containsText" text="5a">
      <formula>NOT(ISERROR(SEARCH("5a",I11)))</formula>
    </cfRule>
    <cfRule type="containsText" dxfId="86" priority="39" operator="containsText" text="4e">
      <formula>NOT(ISERROR(SEARCH("4e",I11)))</formula>
    </cfRule>
    <cfRule type="containsText" dxfId="85" priority="40" operator="containsText" text="4d">
      <formula>NOT(ISERROR(SEARCH("4d",I11)))</formula>
    </cfRule>
    <cfRule type="containsText" dxfId="84" priority="41" operator="containsText" text="4c">
      <formula>NOT(ISERROR(SEARCH("4c",I11)))</formula>
    </cfRule>
    <cfRule type="containsText" dxfId="83" priority="42" operator="containsText" text="4b">
      <formula>NOT(ISERROR(SEARCH("4b",I11)))</formula>
    </cfRule>
    <cfRule type="containsText" dxfId="82" priority="43" operator="containsText" text="4a">
      <formula>NOT(ISERROR(SEARCH("4a",I11)))</formula>
    </cfRule>
    <cfRule type="containsText" dxfId="81" priority="44" operator="containsText" text="3e">
      <formula>NOT(ISERROR(SEARCH("3e",I11)))</formula>
    </cfRule>
    <cfRule type="containsText" dxfId="80" priority="45" operator="containsText" text="3d">
      <formula>NOT(ISERROR(SEARCH("3d",I11)))</formula>
    </cfRule>
    <cfRule type="containsText" dxfId="79" priority="46" operator="containsText" text="3c">
      <formula>NOT(ISERROR(SEARCH("3c",I11)))</formula>
    </cfRule>
    <cfRule type="containsText" dxfId="78" priority="47" operator="containsText" text="3b">
      <formula>NOT(ISERROR(SEARCH("3b",I11)))</formula>
    </cfRule>
    <cfRule type="containsText" dxfId="77" priority="48" operator="containsText" text="3a">
      <formula>NOT(ISERROR(SEARCH("3a",I11)))</formula>
    </cfRule>
    <cfRule type="containsText" dxfId="76" priority="49" operator="containsText" text="2e">
      <formula>NOT(ISERROR(SEARCH("2e",I11)))</formula>
    </cfRule>
    <cfRule type="containsText" dxfId="75" priority="50" operator="containsText" text="2d">
      <formula>NOT(ISERROR(SEARCH("2d",I11)))</formula>
    </cfRule>
    <cfRule type="containsText" dxfId="74" priority="51" operator="containsText" text="2c">
      <formula>NOT(ISERROR(SEARCH("2c",I11)))</formula>
    </cfRule>
    <cfRule type="containsText" dxfId="73" priority="52" operator="containsText" text="2b">
      <formula>NOT(ISERROR(SEARCH("2b",I11)))</formula>
    </cfRule>
    <cfRule type="containsText" dxfId="72" priority="53" operator="containsText" text="2a">
      <formula>NOT(ISERROR(SEARCH("2a",I11)))</formula>
    </cfRule>
    <cfRule type="containsText" dxfId="71" priority="54" operator="containsText" text="1e">
      <formula>NOT(ISERROR(SEARCH("1e",I11)))</formula>
    </cfRule>
    <cfRule type="containsText" dxfId="70" priority="55" operator="containsText" text="1d">
      <formula>NOT(ISERROR(SEARCH("1d",I11)))</formula>
    </cfRule>
    <cfRule type="containsText" dxfId="69" priority="56" operator="containsText" text="1c">
      <formula>NOT(ISERROR(SEARCH("1c",I11)))</formula>
    </cfRule>
    <cfRule type="containsText" dxfId="68" priority="57" operator="containsText" text="1b">
      <formula>NOT(ISERROR(SEARCH("1b",I11)))</formula>
    </cfRule>
    <cfRule type="containsText" dxfId="67" priority="58" operator="containsText" text="1a">
      <formula>NOT(ISERROR(SEARCH("1a",I11)))</formula>
    </cfRule>
    <cfRule type="containsText" dxfId="66" priority="59" operator="containsText" text="0e">
      <formula>NOT(ISERROR(SEARCH("0e",I11)))</formula>
    </cfRule>
    <cfRule type="containsText" dxfId="65" priority="60" operator="containsText" text="0d">
      <formula>NOT(ISERROR(SEARCH("0d",I11)))</formula>
    </cfRule>
    <cfRule type="containsText" dxfId="64" priority="61" operator="containsText" text="0c">
      <formula>NOT(ISERROR(SEARCH("0c",I11)))</formula>
    </cfRule>
    <cfRule type="containsText" dxfId="63" priority="62" operator="containsText" text="0b">
      <formula>NOT(ISERROR(SEARCH("0b",I11)))</formula>
    </cfRule>
    <cfRule type="containsText" dxfId="62" priority="63" operator="containsText" text="0a">
      <formula>NOT(ISERROR(SEARCH("0a",I11)))</formula>
    </cfRule>
  </conditionalFormatting>
  <pageMargins left="0.70866141732283472" right="0.70866141732283472" top="0.74803149606299213" bottom="0.74803149606299213" header="0.31496062992125984" footer="0.31496062992125984"/>
  <pageSetup paperSize="9" scale="48"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231" operator="containsText" id="{A143D320-478F-4955-973E-C362DAA2B66C}">
            <xm:f>NOT(ISERROR(SEARCH("middel risico",L4)))</xm:f>
            <xm:f>"middel risico"</xm:f>
            <x14:dxf>
              <fill>
                <patternFill>
                  <bgColor rgb="FFFFFF00"/>
                </patternFill>
              </fill>
            </x14:dxf>
          </x14:cfRule>
          <xm:sqref>L4:N10 L12:N38</xm:sqref>
        </x14:conditionalFormatting>
        <x14:conditionalFormatting xmlns:xm="http://schemas.microsoft.com/office/excel/2006/main">
          <x14:cfRule type="cellIs" priority="196" operator="equal" id="{BD201E59-A557-471C-AB2A-B5C24CB5326C}">
            <xm:f>Inputgegevens!$N$18</xm:f>
            <x14:dxf>
              <fill>
                <patternFill>
                  <bgColor rgb="FF3333CC"/>
                </patternFill>
              </fill>
            </x14:dxf>
          </x14:cfRule>
          <x14:cfRule type="cellIs" priority="197" operator="equal" id="{D40CF536-E1F2-4464-85AB-07B1712D9B8B}">
            <xm:f>Inputgegevens!$M$18</xm:f>
            <x14:dxf>
              <fill>
                <patternFill>
                  <bgColor rgb="FF3333CC"/>
                </patternFill>
              </fill>
            </x14:dxf>
          </x14:cfRule>
          <x14:cfRule type="cellIs" priority="198" operator="equal" id="{41D3C4B9-E8A0-45A1-808B-10A35BC3C180}">
            <xm:f>Inputgegevens!$L$18</xm:f>
            <x14:dxf>
              <fill>
                <patternFill>
                  <bgColor rgb="FF3333CC"/>
                </patternFill>
              </fill>
            </x14:dxf>
          </x14:cfRule>
          <x14:cfRule type="cellIs" priority="199" operator="equal" id="{B8E6FD2A-6D67-4645-819D-774E0FD9B423}">
            <xm:f>Inputgegevens!$K$18</xm:f>
            <x14:dxf>
              <fill>
                <patternFill>
                  <bgColor rgb="FFFF0000"/>
                </patternFill>
              </fill>
            </x14:dxf>
          </x14:cfRule>
          <x14:cfRule type="cellIs" priority="200" operator="equal" id="{88C2403C-0E4F-4240-A516-E5B6EC589032}">
            <xm:f>Inputgegevens!$J$18</xm:f>
            <x14:dxf>
              <fill>
                <patternFill>
                  <bgColor rgb="FFFF0000"/>
                </patternFill>
              </fill>
            </x14:dxf>
          </x14:cfRule>
          <x14:cfRule type="cellIs" priority="201" operator="equal" id="{7EA2E68B-1AC0-484C-B251-08FDC466D0DF}">
            <xm:f>Inputgegevens!$N$17</xm:f>
            <x14:dxf>
              <fill>
                <patternFill>
                  <bgColor rgb="FF3333CC"/>
                </patternFill>
              </fill>
            </x14:dxf>
          </x14:cfRule>
          <x14:cfRule type="cellIs" priority="202" operator="equal" id="{03A8A375-20FF-46C2-AA54-6048E206927B}">
            <xm:f>Inputgegevens!$M$17</xm:f>
            <x14:dxf>
              <fill>
                <patternFill>
                  <bgColor rgb="FF3333CC"/>
                </patternFill>
              </fill>
            </x14:dxf>
          </x14:cfRule>
          <x14:cfRule type="cellIs" priority="203" operator="equal" id="{DA55C562-B050-481B-B938-0E1FC0DCB01D}">
            <xm:f>Inputgegevens!$L$17</xm:f>
            <x14:dxf>
              <fill>
                <patternFill>
                  <bgColor rgb="FFFF0000"/>
                </patternFill>
              </fill>
            </x14:dxf>
          </x14:cfRule>
          <x14:cfRule type="cellIs" priority="204" operator="equal" id="{F212ACD5-7018-41D3-9102-FE0281B40086}">
            <xm:f>Inputgegevens!$K$17</xm:f>
            <x14:dxf>
              <fill>
                <patternFill>
                  <bgColor rgb="FFFFFF00"/>
                </patternFill>
              </fill>
            </x14:dxf>
          </x14:cfRule>
          <x14:cfRule type="cellIs" priority="205" operator="equal" id="{04F05497-33B9-4211-8CCC-76B5D339892E}">
            <xm:f>Inputgegevens!$J$17</xm:f>
            <x14:dxf>
              <fill>
                <patternFill>
                  <bgColor rgb="FFFFFF00"/>
                </patternFill>
              </fill>
            </x14:dxf>
          </x14:cfRule>
          <x14:cfRule type="cellIs" priority="206" operator="equal" id="{21236FA7-F1B1-4235-8C38-D77012D0D1E6}">
            <xm:f>Inputgegevens!$N$16</xm:f>
            <x14:dxf>
              <fill>
                <patternFill>
                  <bgColor rgb="FF3333CC"/>
                </patternFill>
              </fill>
            </x14:dxf>
          </x14:cfRule>
          <x14:cfRule type="cellIs" priority="207" operator="equal" id="{2E22FCDC-CCAE-4B1E-A814-9FA439B5AA9E}">
            <xm:f>Inputgegevens!$M$16</xm:f>
            <x14:dxf>
              <fill>
                <patternFill>
                  <bgColor rgb="FFFF0000"/>
                </patternFill>
              </fill>
            </x14:dxf>
          </x14:cfRule>
          <x14:cfRule type="cellIs" priority="208" operator="equal" id="{0C264BD0-449A-4ADB-A9BF-C63FF5BEAA04}">
            <xm:f>Inputgegevens!$L$16</xm:f>
            <x14:dxf>
              <fill>
                <patternFill>
                  <bgColor rgb="FFFFFF00"/>
                </patternFill>
              </fill>
            </x14:dxf>
          </x14:cfRule>
          <x14:cfRule type="cellIs" priority="209" operator="equal" id="{E450988B-2967-44A0-A401-E46D17B795E0}">
            <xm:f>Inputgegevens!$K$16</xm:f>
            <x14:dxf>
              <fill>
                <patternFill>
                  <bgColor rgb="FFFFFF00"/>
                </patternFill>
              </fill>
            </x14:dxf>
          </x14:cfRule>
          <x14:cfRule type="cellIs" priority="210" operator="equal" id="{044524C9-31D5-49B3-83CB-5C98B91C913F}">
            <xm:f>Inputgegevens!$J$16</xm:f>
            <x14:dxf>
              <fill>
                <patternFill>
                  <bgColor rgb="FFFFFF00"/>
                </patternFill>
              </fill>
            </x14:dxf>
          </x14:cfRule>
          <x14:cfRule type="cellIs" priority="211" operator="equal" id="{51A8B0DE-772E-40B7-B03E-CFA954722573}">
            <xm:f>Inputgegevens!$N$15</xm:f>
            <x14:dxf>
              <fill>
                <patternFill>
                  <bgColor rgb="FFFF0000"/>
                </patternFill>
              </fill>
            </x14:dxf>
          </x14:cfRule>
          <x14:cfRule type="cellIs" priority="212" operator="equal" id="{77F7DEED-CBF5-4579-9F32-6865912B569E}">
            <xm:f>Inputgegevens!$M$15</xm:f>
            <x14:dxf>
              <fill>
                <patternFill>
                  <bgColor rgb="FFFFFF00"/>
                </patternFill>
              </fill>
            </x14:dxf>
          </x14:cfRule>
          <x14:cfRule type="cellIs" priority="213" operator="equal" id="{0B35370C-CB1B-4549-B893-7B4EEF0EE054}">
            <xm:f>Inputgegevens!$L$15</xm:f>
            <x14:dxf>
              <fill>
                <patternFill>
                  <bgColor rgb="FFFFFF00"/>
                </patternFill>
              </fill>
            </x14:dxf>
          </x14:cfRule>
          <x14:cfRule type="cellIs" priority="215" operator="equal" id="{F39BD0A8-AA4C-4C02-821E-17A173C9D2E2}">
            <xm:f>Inputgegevens!$K$15</xm:f>
            <x14:dxf>
              <fill>
                <patternFill>
                  <bgColor rgb="FF92D050"/>
                </patternFill>
              </fill>
            </x14:dxf>
          </x14:cfRule>
          <x14:cfRule type="cellIs" priority="216" operator="equal" id="{0781FC29-19A0-44C6-8807-2247F9E5E61C}">
            <xm:f>Inputgegevens!$J$15</xm:f>
            <x14:dxf>
              <fill>
                <patternFill>
                  <bgColor rgb="FF92D050"/>
                </patternFill>
              </fill>
            </x14:dxf>
          </x14:cfRule>
          <x14:cfRule type="cellIs" priority="217" operator="equal" id="{08890B1D-D9ED-4272-A0C7-095788C6C195}">
            <xm:f>Inputgegevens!$N$14</xm:f>
            <x14:dxf>
              <fill>
                <patternFill>
                  <bgColor rgb="FFFFFF00"/>
                </patternFill>
              </fill>
            </x14:dxf>
          </x14:cfRule>
          <x14:cfRule type="cellIs" priority="218" operator="equal" id="{ABD7F27A-B352-49B1-B553-660E8315B5F7}">
            <xm:f>Inputgegevens!$M$14</xm:f>
            <x14:dxf>
              <fill>
                <patternFill>
                  <bgColor rgb="FF92D050"/>
                </patternFill>
              </fill>
            </x14:dxf>
          </x14:cfRule>
          <x14:cfRule type="cellIs" priority="219" operator="equal" id="{38AACF7F-95ED-4D15-9526-C2B695ED4E19}">
            <xm:f>Inputgegevens!$L$14</xm:f>
            <x14:dxf>
              <fill>
                <patternFill>
                  <bgColor rgb="FF92D050"/>
                </patternFill>
              </fill>
            </x14:dxf>
          </x14:cfRule>
          <x14:cfRule type="cellIs" priority="220" operator="equal" id="{7AA110CC-557B-41B3-93C3-05653837DD17}">
            <xm:f>Inputgegevens!$K$14</xm:f>
            <x14:dxf>
              <fill>
                <patternFill>
                  <bgColor rgb="FF92D050"/>
                </patternFill>
              </fill>
            </x14:dxf>
          </x14:cfRule>
          <x14:cfRule type="cellIs" priority="221" operator="equal" id="{1B9670A1-39A2-4767-9C5F-A12B9539FA6B}">
            <xm:f>Inputgegevens!$J$14</xm:f>
            <x14:dxf>
              <fill>
                <patternFill>
                  <bgColor rgb="FF92D050"/>
                </patternFill>
              </fill>
            </x14:dxf>
          </x14:cfRule>
          <x14:cfRule type="cellIs" priority="222" operator="equal" id="{0D4036CE-6C50-48F1-9B86-E615EB896A07}">
            <xm:f>Inputgegevens!$N$13</xm:f>
            <x14:dxf>
              <fill>
                <patternFill>
                  <bgColor rgb="FF92D050"/>
                </patternFill>
              </fill>
            </x14:dxf>
          </x14:cfRule>
          <x14:cfRule type="cellIs" priority="223" operator="equal" id="{AFBB4A8F-C0C9-466A-A742-FF0D438A6C16}">
            <xm:f>Inputgegevens!$M$13</xm:f>
            <x14:dxf>
              <fill>
                <patternFill>
                  <bgColor rgb="FF92D050"/>
                </patternFill>
              </fill>
            </x14:dxf>
          </x14:cfRule>
          <x14:cfRule type="cellIs" priority="224" operator="equal" id="{73957B33-5AE4-4119-94EF-73B4E34CB680}">
            <xm:f>Inputgegevens!$L$13</xm:f>
            <x14:dxf>
              <fill>
                <patternFill>
                  <bgColor rgb="FF92D050"/>
                </patternFill>
              </fill>
            </x14:dxf>
          </x14:cfRule>
          <x14:cfRule type="cellIs" priority="225" operator="equal" id="{EA51DDFD-F252-49C5-A45C-5C985EE0D31E}">
            <xm:f>Inputgegevens!$K$13</xm:f>
            <x14:dxf>
              <fill>
                <patternFill>
                  <bgColor rgb="FF92D050"/>
                </patternFill>
              </fill>
            </x14:dxf>
          </x14:cfRule>
          <x14:cfRule type="cellIs" priority="226" operator="equal" id="{F539096C-0959-487B-8CF5-8B38756926EC}">
            <xm:f>Inputgegevens!$J$13</xm:f>
            <x14:dxf>
              <fill>
                <patternFill>
                  <bgColor rgb="FF92D050"/>
                </patternFill>
              </fill>
            </x14:dxf>
          </x14:cfRule>
          <xm:sqref>K4:K10 K12:K38</xm:sqref>
        </x14:conditionalFormatting>
        <x14:conditionalFormatting xmlns:xm="http://schemas.microsoft.com/office/excel/2006/main">
          <x14:cfRule type="containsText" priority="33" operator="containsText" id="{41C729D3-9F58-4A97-BCDF-33ACD29B125D}">
            <xm:f>NOT(ISERROR(SEARCH("middel risico",L11)))</xm:f>
            <xm:f>"middel risico"</xm:f>
            <x14:dxf>
              <fill>
                <patternFill>
                  <bgColor rgb="FFFFFF00"/>
                </patternFill>
              </fill>
            </x14:dxf>
          </x14:cfRule>
          <xm:sqref>L11:N11</xm:sqref>
        </x14:conditionalFormatting>
        <x14:conditionalFormatting xmlns:xm="http://schemas.microsoft.com/office/excel/2006/main">
          <x14:cfRule type="cellIs" priority="1" operator="equal" id="{B90D1DAF-643C-48E9-A394-0B160E1A4330}">
            <xm:f>Inputgegevens!$N$18</xm:f>
            <x14:dxf>
              <fill>
                <patternFill>
                  <bgColor rgb="FF3333CC"/>
                </patternFill>
              </fill>
            </x14:dxf>
          </x14:cfRule>
          <x14:cfRule type="cellIs" priority="2" operator="equal" id="{4F5014F7-3F67-4ABB-85F0-2567693E958C}">
            <xm:f>Inputgegevens!$M$18</xm:f>
            <x14:dxf>
              <fill>
                <patternFill>
                  <bgColor rgb="FF3333CC"/>
                </patternFill>
              </fill>
            </x14:dxf>
          </x14:cfRule>
          <x14:cfRule type="cellIs" priority="3" operator="equal" id="{1B6E3F78-5F74-4A46-B87A-84D24ECF9B89}">
            <xm:f>Inputgegevens!$L$18</xm:f>
            <x14:dxf>
              <fill>
                <patternFill>
                  <bgColor rgb="FF3333CC"/>
                </patternFill>
              </fill>
            </x14:dxf>
          </x14:cfRule>
          <x14:cfRule type="cellIs" priority="4" operator="equal" id="{6A70CE60-EAD6-4FCC-B0BE-A93B6B66CD47}">
            <xm:f>Inputgegevens!$K$18</xm:f>
            <x14:dxf>
              <fill>
                <patternFill>
                  <bgColor rgb="FFFF0000"/>
                </patternFill>
              </fill>
            </x14:dxf>
          </x14:cfRule>
          <x14:cfRule type="cellIs" priority="5" operator="equal" id="{6E17AED1-26B7-4C91-AC67-B835EC08A3F1}">
            <xm:f>Inputgegevens!$J$18</xm:f>
            <x14:dxf>
              <fill>
                <patternFill>
                  <bgColor rgb="FFFF0000"/>
                </patternFill>
              </fill>
            </x14:dxf>
          </x14:cfRule>
          <x14:cfRule type="cellIs" priority="6" operator="equal" id="{0D8011FF-B78C-429D-B12B-C5043D5DB83C}">
            <xm:f>Inputgegevens!$N$17</xm:f>
            <x14:dxf>
              <fill>
                <patternFill>
                  <bgColor rgb="FF3333CC"/>
                </patternFill>
              </fill>
            </x14:dxf>
          </x14:cfRule>
          <x14:cfRule type="cellIs" priority="7" operator="equal" id="{EB6244D6-4B2A-42EF-B0F8-724CE4E8E6D6}">
            <xm:f>Inputgegevens!$M$17</xm:f>
            <x14:dxf>
              <fill>
                <patternFill>
                  <bgColor rgb="FF3333CC"/>
                </patternFill>
              </fill>
            </x14:dxf>
          </x14:cfRule>
          <x14:cfRule type="cellIs" priority="8" operator="equal" id="{00F5D208-A083-47CA-B100-23DCB76525E2}">
            <xm:f>Inputgegevens!$L$17</xm:f>
            <x14:dxf>
              <fill>
                <patternFill>
                  <bgColor rgb="FFFF0000"/>
                </patternFill>
              </fill>
            </x14:dxf>
          </x14:cfRule>
          <x14:cfRule type="cellIs" priority="9" operator="equal" id="{706BFED4-6D0F-4A74-BFAB-5EA136724E48}">
            <xm:f>Inputgegevens!$K$17</xm:f>
            <x14:dxf>
              <fill>
                <patternFill>
                  <bgColor rgb="FFFFFF00"/>
                </patternFill>
              </fill>
            </x14:dxf>
          </x14:cfRule>
          <x14:cfRule type="cellIs" priority="10" operator="equal" id="{E1863386-7DA4-4F3A-BEAA-3FFD1291F78B}">
            <xm:f>Inputgegevens!$J$17</xm:f>
            <x14:dxf>
              <fill>
                <patternFill>
                  <bgColor rgb="FFFFFF00"/>
                </patternFill>
              </fill>
            </x14:dxf>
          </x14:cfRule>
          <x14:cfRule type="cellIs" priority="11" operator="equal" id="{A5EAC79E-5F26-40C8-8AB0-100F3A7D6392}">
            <xm:f>Inputgegevens!$N$16</xm:f>
            <x14:dxf>
              <fill>
                <patternFill>
                  <bgColor rgb="FF3333CC"/>
                </patternFill>
              </fill>
            </x14:dxf>
          </x14:cfRule>
          <x14:cfRule type="cellIs" priority="12" operator="equal" id="{9A7BC025-83A5-413D-B1D6-ADADF62421F3}">
            <xm:f>Inputgegevens!$M$16</xm:f>
            <x14:dxf>
              <fill>
                <patternFill>
                  <bgColor rgb="FFFF0000"/>
                </patternFill>
              </fill>
            </x14:dxf>
          </x14:cfRule>
          <x14:cfRule type="cellIs" priority="13" operator="equal" id="{70ADC648-EBDE-4914-8D6C-C671B195F4AA}">
            <xm:f>Inputgegevens!$L$16</xm:f>
            <x14:dxf>
              <fill>
                <patternFill>
                  <bgColor rgb="FFFFFF00"/>
                </patternFill>
              </fill>
            </x14:dxf>
          </x14:cfRule>
          <x14:cfRule type="cellIs" priority="14" operator="equal" id="{C4127B69-AB1B-4818-AB8D-ADF23D8977FB}">
            <xm:f>Inputgegevens!$K$16</xm:f>
            <x14:dxf>
              <fill>
                <patternFill>
                  <bgColor rgb="FFFFFF00"/>
                </patternFill>
              </fill>
            </x14:dxf>
          </x14:cfRule>
          <x14:cfRule type="cellIs" priority="15" operator="equal" id="{704D8E8E-E9FE-4718-8D37-8E39D84A3CC0}">
            <xm:f>Inputgegevens!$J$16</xm:f>
            <x14:dxf>
              <fill>
                <patternFill>
                  <bgColor rgb="FFFFFF00"/>
                </patternFill>
              </fill>
            </x14:dxf>
          </x14:cfRule>
          <x14:cfRule type="cellIs" priority="16" operator="equal" id="{C3D7C51A-13A3-4E7C-A09D-CE435C24DF4C}">
            <xm:f>Inputgegevens!$N$15</xm:f>
            <x14:dxf>
              <fill>
                <patternFill>
                  <bgColor rgb="FFFF0000"/>
                </patternFill>
              </fill>
            </x14:dxf>
          </x14:cfRule>
          <x14:cfRule type="cellIs" priority="17" operator="equal" id="{C458F3E8-96A2-4F2E-8766-A1E0104A78A5}">
            <xm:f>Inputgegevens!$M$15</xm:f>
            <x14:dxf>
              <fill>
                <patternFill>
                  <bgColor rgb="FFFFFF00"/>
                </patternFill>
              </fill>
            </x14:dxf>
          </x14:cfRule>
          <x14:cfRule type="cellIs" priority="18" operator="equal" id="{D3BC583C-C03E-479B-9C66-CF5C24C7AB0E}">
            <xm:f>Inputgegevens!$L$15</xm:f>
            <x14:dxf>
              <fill>
                <patternFill>
                  <bgColor rgb="FFFFFF00"/>
                </patternFill>
              </fill>
            </x14:dxf>
          </x14:cfRule>
          <x14:cfRule type="cellIs" priority="19" operator="equal" id="{699AA339-2B86-4B2E-A0DD-E0AA4B459C71}">
            <xm:f>Inputgegevens!$K$15</xm:f>
            <x14:dxf>
              <fill>
                <patternFill>
                  <bgColor rgb="FF92D050"/>
                </patternFill>
              </fill>
            </x14:dxf>
          </x14:cfRule>
          <x14:cfRule type="cellIs" priority="20" operator="equal" id="{B32608E9-BCC6-44A6-9FA1-833A44131EA9}">
            <xm:f>Inputgegevens!$J$15</xm:f>
            <x14:dxf>
              <fill>
                <patternFill>
                  <bgColor rgb="FF92D050"/>
                </patternFill>
              </fill>
            </x14:dxf>
          </x14:cfRule>
          <x14:cfRule type="cellIs" priority="21" operator="equal" id="{DAAEFB90-1DCB-470A-BED5-10D0CFB155F6}">
            <xm:f>Inputgegevens!$N$14</xm:f>
            <x14:dxf>
              <fill>
                <patternFill>
                  <bgColor rgb="FFFFFF00"/>
                </patternFill>
              </fill>
            </x14:dxf>
          </x14:cfRule>
          <x14:cfRule type="cellIs" priority="22" operator="equal" id="{48B3F9D5-6A9F-4E42-A306-8F1C04E236D6}">
            <xm:f>Inputgegevens!$M$14</xm:f>
            <x14:dxf>
              <fill>
                <patternFill>
                  <bgColor rgb="FF92D050"/>
                </patternFill>
              </fill>
            </x14:dxf>
          </x14:cfRule>
          <x14:cfRule type="cellIs" priority="23" operator="equal" id="{3F6FFECD-CDF3-4748-82A9-F32F8D22F53E}">
            <xm:f>Inputgegevens!$L$14</xm:f>
            <x14:dxf>
              <fill>
                <patternFill>
                  <bgColor rgb="FF92D050"/>
                </patternFill>
              </fill>
            </x14:dxf>
          </x14:cfRule>
          <x14:cfRule type="cellIs" priority="24" operator="equal" id="{0744D3FB-AF44-4F4C-9B40-29204423F186}">
            <xm:f>Inputgegevens!$K$14</xm:f>
            <x14:dxf>
              <fill>
                <patternFill>
                  <bgColor rgb="FF92D050"/>
                </patternFill>
              </fill>
            </x14:dxf>
          </x14:cfRule>
          <x14:cfRule type="cellIs" priority="25" operator="equal" id="{F646D29A-ADF3-46CB-A3FE-50380E83AE56}">
            <xm:f>Inputgegevens!$J$14</xm:f>
            <x14:dxf>
              <fill>
                <patternFill>
                  <bgColor rgb="FF92D050"/>
                </patternFill>
              </fill>
            </x14:dxf>
          </x14:cfRule>
          <x14:cfRule type="cellIs" priority="26" operator="equal" id="{07B0922A-1041-4F4B-9D4F-C19F65CD6A32}">
            <xm:f>Inputgegevens!$N$13</xm:f>
            <x14:dxf>
              <fill>
                <patternFill>
                  <bgColor rgb="FF92D050"/>
                </patternFill>
              </fill>
            </x14:dxf>
          </x14:cfRule>
          <x14:cfRule type="cellIs" priority="27" operator="equal" id="{015C1CF8-638D-4B55-8893-2C2CBA81DAE8}">
            <xm:f>Inputgegevens!$M$13</xm:f>
            <x14:dxf>
              <fill>
                <patternFill>
                  <bgColor rgb="FF92D050"/>
                </patternFill>
              </fill>
            </x14:dxf>
          </x14:cfRule>
          <x14:cfRule type="cellIs" priority="28" operator="equal" id="{980E3752-24DD-40DB-9D1F-EAD5E8E87F7F}">
            <xm:f>Inputgegevens!$L$13</xm:f>
            <x14:dxf>
              <fill>
                <patternFill>
                  <bgColor rgb="FF92D050"/>
                </patternFill>
              </fill>
            </x14:dxf>
          </x14:cfRule>
          <x14:cfRule type="cellIs" priority="29" operator="equal" id="{99BCD70C-4D5B-4D21-B8F3-B581405C3622}">
            <xm:f>Inputgegevens!$K$13</xm:f>
            <x14:dxf>
              <fill>
                <patternFill>
                  <bgColor rgb="FF92D050"/>
                </patternFill>
              </fill>
            </x14:dxf>
          </x14:cfRule>
          <x14:cfRule type="cellIs" priority="30" operator="equal" id="{913C886A-8D80-45C0-B5DF-6C74DF978424}">
            <xm:f>Inputgegevens!$J$13</xm:f>
            <x14:dxf>
              <fill>
                <patternFill>
                  <bgColor rgb="FF92D050"/>
                </patternFill>
              </fill>
            </x14:dxf>
          </x14:cfRule>
          <xm:sqref>K11</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14:formula1>
            <xm:f>Inputgegevens!$I$3:$I$7</xm:f>
          </x14:formula1>
          <xm:sqref>I4:I38</xm:sqref>
        </x14:dataValidation>
        <x14:dataValidation type="list" allowBlank="1" showInputMessage="1" showErrorMessage="1">
          <x14:formula1>
            <xm:f>Inputgegevens!$J$3:$J$8</xm:f>
          </x14:formula1>
          <xm:sqref>J4:J38</xm:sqref>
        </x14:dataValidation>
        <x14:dataValidation type="list" allowBlank="1" showInputMessage="1" showErrorMessage="1">
          <x14:formula1>
            <xm:f>Inputgegevens!$L$3:$L$5</xm:f>
          </x14:formula1>
          <xm:sqref>L4:L38</xm:sqref>
        </x14:dataValidation>
        <x14:dataValidation type="list" allowBlank="1" showInputMessage="1" showErrorMessage="1">
          <x14:formula1>
            <xm:f>Inputgegevens!$P$3:$P$7</xm:f>
          </x14:formula1>
          <xm:sqref>P4:P38</xm:sqref>
        </x14:dataValidation>
        <x14:dataValidation type="list" allowBlank="1" showInputMessage="1" showErrorMessage="1">
          <x14:formula1>
            <xm:f>Inputgegevens!$C$3:$C$14</xm:f>
          </x14:formula1>
          <xm:sqref>C5:C38</xm:sqref>
        </x14:dataValidation>
        <x14:dataValidation type="list" allowBlank="1" showInputMessage="1" showErrorMessage="1">
          <x14:formula1>
            <xm:f>Inputgegevens!$M$3:$M$8</xm:f>
          </x14:formula1>
          <xm:sqref>M4:M38</xm:sqref>
        </x14:dataValidation>
        <x14:dataValidation type="list" allowBlank="1" showInputMessage="1" showErrorMessage="1">
          <x14:formula1>
            <xm:f>Inputgegevens!$D$3:$D$4</xm:f>
          </x14:formula1>
          <xm:sqref>D5:D38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E12"/>
  <sheetViews>
    <sheetView showGridLines="0" showRowColHeaders="0" view="pageBreakPreview" topLeftCell="A31" zoomScaleNormal="100" zoomScaleSheetLayoutView="100" workbookViewId="0">
      <selection activeCell="X68" sqref="X68"/>
    </sheetView>
  </sheetViews>
  <sheetFormatPr defaultColWidth="9" defaultRowHeight="11.25" x14ac:dyDescent="0.15"/>
  <cols>
    <col min="1" max="6" width="9" style="1"/>
    <col min="7" max="9" width="9" style="1" customWidth="1"/>
    <col min="10" max="16384" width="9" style="1"/>
  </cols>
  <sheetData>
    <row r="1" spans="1:5" ht="15" x14ac:dyDescent="0.2">
      <c r="A1" s="14"/>
    </row>
    <row r="2" spans="1:5" x14ac:dyDescent="0.15">
      <c r="A2" s="1" t="s">
        <v>225</v>
      </c>
    </row>
    <row r="3" spans="1:5" x14ac:dyDescent="0.15">
      <c r="B3" s="36"/>
      <c r="C3" s="36"/>
      <c r="D3" s="36"/>
      <c r="E3" s="36"/>
    </row>
    <row r="4" spans="1:5" x14ac:dyDescent="0.15">
      <c r="B4" s="36"/>
      <c r="C4" s="36"/>
      <c r="D4" s="36"/>
      <c r="E4" s="36"/>
    </row>
    <row r="5" spans="1:5" x14ac:dyDescent="0.15">
      <c r="B5" s="36"/>
      <c r="C5" s="36"/>
      <c r="D5" s="36"/>
      <c r="E5" s="36"/>
    </row>
    <row r="6" spans="1:5" x14ac:dyDescent="0.15">
      <c r="B6" s="36"/>
      <c r="C6" s="36"/>
      <c r="D6" s="36"/>
      <c r="E6" s="36"/>
    </row>
    <row r="7" spans="1:5" x14ac:dyDescent="0.15">
      <c r="B7" s="36"/>
      <c r="C7" s="36"/>
      <c r="D7" s="36"/>
      <c r="E7" s="36"/>
    </row>
    <row r="8" spans="1:5" x14ac:dyDescent="0.15">
      <c r="B8" s="36"/>
      <c r="C8" s="36"/>
      <c r="D8" s="36"/>
      <c r="E8" s="36"/>
    </row>
    <row r="9" spans="1:5" x14ac:dyDescent="0.15">
      <c r="B9" s="36"/>
      <c r="C9" s="36"/>
      <c r="D9" s="36"/>
      <c r="E9" s="36"/>
    </row>
    <row r="11" spans="1:5" ht="12" customHeight="1" x14ac:dyDescent="0.15">
      <c r="A11" s="36"/>
      <c r="B11" s="36"/>
      <c r="C11" s="36"/>
      <c r="D11" s="36"/>
      <c r="E11" s="36"/>
    </row>
    <row r="12" spans="1:5" x14ac:dyDescent="0.15">
      <c r="B12" s="36"/>
      <c r="C12" s="36"/>
      <c r="D12" s="36"/>
      <c r="E12" s="36"/>
    </row>
  </sheetData>
  <pageMargins left="0.7" right="0.7" top="0.75" bottom="0.75" header="0.3" footer="0.3"/>
  <pageSetup paperSize="9" scale="5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B1:P37"/>
  <sheetViews>
    <sheetView topLeftCell="F1" zoomScale="90" zoomScaleNormal="90" workbookViewId="0">
      <selection activeCell="B29" sqref="B29"/>
    </sheetView>
  </sheetViews>
  <sheetFormatPr defaultColWidth="9" defaultRowHeight="11.25" x14ac:dyDescent="0.15"/>
  <cols>
    <col min="1" max="1" width="2.125" style="1" customWidth="1"/>
    <col min="2" max="2" width="3.75" style="1" customWidth="1"/>
    <col min="3" max="3" width="20.5" style="1" customWidth="1"/>
    <col min="4" max="5" width="36.625" style="1" customWidth="1"/>
    <col min="6" max="7" width="30.625" style="1" customWidth="1"/>
    <col min="8" max="8" width="12.75" style="1" customWidth="1"/>
    <col min="9" max="9" width="19" style="1" customWidth="1"/>
    <col min="10" max="14" width="20.625" style="1" customWidth="1"/>
    <col min="15" max="16" width="30.625" style="1" customWidth="1"/>
    <col min="17" max="16384" width="9" style="1"/>
  </cols>
  <sheetData>
    <row r="1" spans="2:16" ht="12" thickBot="1" x14ac:dyDescent="0.2"/>
    <row r="2" spans="2:16" ht="12" thickBot="1" x14ac:dyDescent="0.2">
      <c r="B2" s="22" t="s">
        <v>3</v>
      </c>
      <c r="C2" s="16" t="s">
        <v>2</v>
      </c>
      <c r="D2" s="16" t="s">
        <v>33</v>
      </c>
      <c r="E2" s="16" t="s">
        <v>84</v>
      </c>
      <c r="F2" s="16" t="s">
        <v>13</v>
      </c>
      <c r="G2" s="16" t="s">
        <v>83</v>
      </c>
      <c r="H2" s="16" t="s">
        <v>71</v>
      </c>
      <c r="I2" s="15" t="s">
        <v>49</v>
      </c>
      <c r="J2" s="15" t="s">
        <v>50</v>
      </c>
      <c r="K2" s="15" t="s">
        <v>51</v>
      </c>
      <c r="L2" s="16" t="s">
        <v>29</v>
      </c>
      <c r="M2" s="15" t="s">
        <v>46</v>
      </c>
      <c r="N2" s="27" t="s">
        <v>47</v>
      </c>
      <c r="O2" s="16" t="s">
        <v>70</v>
      </c>
      <c r="P2" s="16" t="s">
        <v>31</v>
      </c>
    </row>
    <row r="3" spans="2:16" ht="22.5" x14ac:dyDescent="0.15">
      <c r="B3" s="7"/>
      <c r="C3" s="25" t="s">
        <v>4</v>
      </c>
      <c r="D3" s="25" t="s">
        <v>35</v>
      </c>
      <c r="E3" s="6"/>
      <c r="F3" s="23"/>
      <c r="G3" s="23"/>
      <c r="H3" s="23"/>
      <c r="I3" s="58" t="s">
        <v>52</v>
      </c>
      <c r="J3" s="58" t="s">
        <v>56</v>
      </c>
      <c r="K3" s="19" t="s">
        <v>64</v>
      </c>
      <c r="L3" s="26" t="s">
        <v>69</v>
      </c>
      <c r="M3" s="62" t="s">
        <v>72</v>
      </c>
      <c r="O3" s="6"/>
      <c r="P3" s="61" t="s">
        <v>82</v>
      </c>
    </row>
    <row r="4" spans="2:16" ht="22.5" x14ac:dyDescent="0.15">
      <c r="B4" s="24"/>
      <c r="C4" s="60" t="s">
        <v>11</v>
      </c>
      <c r="D4" s="25" t="s">
        <v>34</v>
      </c>
      <c r="E4" s="5"/>
      <c r="F4" s="5"/>
      <c r="G4" s="5"/>
      <c r="H4" s="5"/>
      <c r="I4" s="58" t="s">
        <v>53</v>
      </c>
      <c r="J4" s="58" t="s">
        <v>57</v>
      </c>
      <c r="K4" s="17" t="s">
        <v>63</v>
      </c>
      <c r="L4" s="13" t="s">
        <v>19</v>
      </c>
      <c r="M4" s="61" t="s">
        <v>73</v>
      </c>
      <c r="O4" s="5"/>
      <c r="P4" s="61" t="s">
        <v>81</v>
      </c>
    </row>
    <row r="5" spans="2:16" ht="22.5" x14ac:dyDescent="0.15">
      <c r="B5" s="5"/>
      <c r="C5" s="60" t="s">
        <v>9</v>
      </c>
      <c r="D5" s="63"/>
      <c r="E5" s="5"/>
      <c r="F5" s="5"/>
      <c r="G5" s="5"/>
      <c r="H5" s="5"/>
      <c r="I5" s="58" t="s">
        <v>54</v>
      </c>
      <c r="J5" s="58" t="s">
        <v>58</v>
      </c>
      <c r="K5" s="20" t="s">
        <v>65</v>
      </c>
      <c r="L5" s="13" t="s">
        <v>0</v>
      </c>
      <c r="M5" s="61" t="s">
        <v>74</v>
      </c>
      <c r="O5" s="5"/>
      <c r="P5" s="61" t="s">
        <v>80</v>
      </c>
    </row>
    <row r="6" spans="2:16" ht="33.75" x14ac:dyDescent="0.15">
      <c r="B6" s="5"/>
      <c r="C6" s="60" t="s">
        <v>26</v>
      </c>
      <c r="D6" s="63"/>
      <c r="E6" s="5"/>
      <c r="F6" s="5"/>
      <c r="G6" s="5"/>
      <c r="H6" s="5"/>
      <c r="I6" s="58" t="s">
        <v>55</v>
      </c>
      <c r="J6" s="58" t="s">
        <v>59</v>
      </c>
      <c r="K6" s="21" t="s">
        <v>66</v>
      </c>
      <c r="L6" s="5"/>
      <c r="M6" s="61" t="s">
        <v>75</v>
      </c>
      <c r="O6" s="5"/>
      <c r="P6" s="61" t="s">
        <v>78</v>
      </c>
    </row>
    <row r="7" spans="2:16" ht="33.75" x14ac:dyDescent="0.15">
      <c r="B7" s="5"/>
      <c r="C7" s="60" t="s">
        <v>7</v>
      </c>
      <c r="D7" s="5"/>
      <c r="E7" s="5"/>
      <c r="F7" s="5"/>
      <c r="G7" s="5"/>
      <c r="H7" s="5"/>
      <c r="I7" s="58" t="s">
        <v>62</v>
      </c>
      <c r="J7" s="58" t="s">
        <v>60</v>
      </c>
      <c r="K7" s="59"/>
      <c r="L7" s="5"/>
      <c r="M7" s="61" t="s">
        <v>76</v>
      </c>
      <c r="O7" s="5"/>
      <c r="P7" s="61" t="s">
        <v>79</v>
      </c>
    </row>
    <row r="8" spans="2:16" x14ac:dyDescent="0.15">
      <c r="B8" s="5"/>
      <c r="C8" s="60" t="s">
        <v>12</v>
      </c>
      <c r="D8" s="5"/>
      <c r="E8" s="5"/>
      <c r="F8" s="5"/>
      <c r="G8" s="5"/>
      <c r="H8" s="5"/>
      <c r="I8" s="58"/>
      <c r="J8" s="58" t="s">
        <v>61</v>
      </c>
      <c r="K8" s="59"/>
      <c r="L8" s="5"/>
      <c r="M8" s="61" t="s">
        <v>77</v>
      </c>
      <c r="O8" s="5"/>
      <c r="P8" s="5"/>
    </row>
    <row r="9" spans="2:16" x14ac:dyDescent="0.15">
      <c r="B9" s="5"/>
      <c r="C9" s="60" t="s">
        <v>25</v>
      </c>
      <c r="D9" s="5"/>
      <c r="E9" s="5"/>
      <c r="F9" s="5"/>
      <c r="G9" s="5"/>
      <c r="H9" s="5"/>
      <c r="I9" s="5"/>
      <c r="J9" s="5"/>
      <c r="K9" s="5"/>
      <c r="L9" s="5"/>
      <c r="M9" s="5"/>
      <c r="O9" s="5"/>
      <c r="P9" s="5"/>
    </row>
    <row r="10" spans="2:16" ht="12" thickBot="1" x14ac:dyDescent="0.2">
      <c r="B10" s="5"/>
      <c r="C10" s="60" t="s">
        <v>6</v>
      </c>
      <c r="D10" s="5"/>
      <c r="E10" s="5"/>
      <c r="F10" s="5"/>
      <c r="G10" s="5"/>
      <c r="H10" s="5"/>
      <c r="I10" s="5"/>
      <c r="J10" s="5"/>
      <c r="K10" s="5"/>
      <c r="L10" s="5"/>
      <c r="M10" s="5"/>
      <c r="O10" s="5"/>
      <c r="P10" s="5"/>
    </row>
    <row r="11" spans="2:16" x14ac:dyDescent="0.15">
      <c r="B11" s="5"/>
      <c r="C11" s="60" t="s">
        <v>10</v>
      </c>
      <c r="D11" s="5"/>
      <c r="E11" s="5"/>
      <c r="F11" s="5"/>
      <c r="G11" s="5"/>
      <c r="H11" s="64"/>
      <c r="I11" s="5"/>
      <c r="J11" s="75" t="s">
        <v>14</v>
      </c>
      <c r="K11" s="66" t="s">
        <v>15</v>
      </c>
      <c r="L11" s="66" t="s">
        <v>16</v>
      </c>
      <c r="M11" s="67" t="s">
        <v>17</v>
      </c>
      <c r="N11" s="68" t="s">
        <v>18</v>
      </c>
      <c r="O11" s="5"/>
      <c r="P11" s="5"/>
    </row>
    <row r="12" spans="2:16" ht="23.25" thickBot="1" x14ac:dyDescent="0.2">
      <c r="B12" s="5"/>
      <c r="C12" s="60" t="s">
        <v>8</v>
      </c>
      <c r="D12" s="5"/>
      <c r="E12" s="5"/>
      <c r="F12" s="5"/>
      <c r="G12" s="5"/>
      <c r="H12" s="5"/>
      <c r="I12" s="5"/>
      <c r="J12" s="76" t="s">
        <v>52</v>
      </c>
      <c r="K12" s="70" t="s">
        <v>53</v>
      </c>
      <c r="L12" s="70" t="s">
        <v>54</v>
      </c>
      <c r="M12" s="70" t="s">
        <v>55</v>
      </c>
      <c r="N12" s="71" t="s">
        <v>62</v>
      </c>
      <c r="O12" s="5"/>
      <c r="P12" s="5"/>
    </row>
    <row r="13" spans="2:16" ht="50.1" customHeight="1" x14ac:dyDescent="0.15">
      <c r="B13" s="5"/>
      <c r="C13" s="60" t="s">
        <v>5</v>
      </c>
      <c r="D13" s="5"/>
      <c r="E13" s="5"/>
      <c r="F13" s="5"/>
      <c r="G13" s="5"/>
      <c r="H13" s="65">
        <v>0</v>
      </c>
      <c r="I13" s="72" t="s">
        <v>56</v>
      </c>
      <c r="J13" s="18" t="str">
        <f>$I$13&amp;" "&amp;J12</f>
        <v>Geen gevolgen Nooit voorgekomen bij RWS</v>
      </c>
      <c r="K13" s="18" t="str">
        <f t="shared" ref="K13:N13" si="0">$I$13&amp;" "&amp;K12</f>
        <v>Geen gevolgen Wel eens van gehoord bij RWS</v>
      </c>
      <c r="L13" s="18" t="str">
        <f t="shared" si="0"/>
        <v>Geen gevolgen Wel eens plaats gevonden bij RWS</v>
      </c>
      <c r="M13" s="18" t="str">
        <f t="shared" si="0"/>
        <v>Geen gevolgen Een tot enkele keren/jaar binnen RWS</v>
      </c>
      <c r="N13" s="18" t="str">
        <f t="shared" si="0"/>
        <v>Geen gevolgen Enkele keren/jaar binnen regio</v>
      </c>
      <c r="O13" s="5"/>
      <c r="P13" s="5"/>
    </row>
    <row r="14" spans="2:16" ht="50.1" customHeight="1" x14ac:dyDescent="0.15">
      <c r="B14" s="5"/>
      <c r="C14" s="60" t="s">
        <v>67</v>
      </c>
      <c r="D14" s="5"/>
      <c r="E14" s="5"/>
      <c r="F14" s="5"/>
      <c r="G14" s="5"/>
      <c r="H14" s="73">
        <v>1</v>
      </c>
      <c r="I14" s="74" t="s">
        <v>57</v>
      </c>
      <c r="J14" s="18" t="str">
        <f>$I$14&amp;" "&amp;J12</f>
        <v>EHBO-ongeval, onwel Nooit voorgekomen bij RWS</v>
      </c>
      <c r="K14" s="18" t="str">
        <f t="shared" ref="K14:M14" si="1">$I$14&amp;" "&amp;K12</f>
        <v>EHBO-ongeval, onwel Wel eens van gehoord bij RWS</v>
      </c>
      <c r="L14" s="18" t="str">
        <f t="shared" si="1"/>
        <v>EHBO-ongeval, onwel Wel eens plaats gevonden bij RWS</v>
      </c>
      <c r="M14" s="18" t="str">
        <f t="shared" si="1"/>
        <v>EHBO-ongeval, onwel Een tot enkele keren/jaar binnen RWS</v>
      </c>
      <c r="N14" s="77" t="str">
        <f>$I$14&amp;" "&amp;N12</f>
        <v>EHBO-ongeval, onwel Enkele keren/jaar binnen regio</v>
      </c>
      <c r="O14" s="5"/>
      <c r="P14" s="5"/>
    </row>
    <row r="15" spans="2:16" ht="50.1" customHeight="1" x14ac:dyDescent="0.15">
      <c r="B15" s="5"/>
      <c r="C15" s="5"/>
      <c r="D15" s="5"/>
      <c r="E15" s="5"/>
      <c r="F15" s="5"/>
      <c r="G15" s="5"/>
      <c r="H15" s="73">
        <v>2</v>
      </c>
      <c r="I15" s="74" t="s">
        <v>58</v>
      </c>
      <c r="J15" s="18" t="str">
        <f>$I$15&amp;" "&amp;J12</f>
        <v>Licht letsel, kort verzuim Nooit voorgekomen bij RWS</v>
      </c>
      <c r="K15" s="18" t="str">
        <f t="shared" ref="K15:N15" si="2">$I$15&amp;" "&amp;K12</f>
        <v>Licht letsel, kort verzuim Wel eens van gehoord bij RWS</v>
      </c>
      <c r="L15" s="77" t="str">
        <f t="shared" si="2"/>
        <v>Licht letsel, kort verzuim Wel eens plaats gevonden bij RWS</v>
      </c>
      <c r="M15" s="77" t="str">
        <f t="shared" si="2"/>
        <v>Licht letsel, kort verzuim Een tot enkele keren/jaar binnen RWS</v>
      </c>
      <c r="N15" s="78" t="str">
        <f t="shared" si="2"/>
        <v>Licht letsel, kort verzuim Enkele keren/jaar binnen regio</v>
      </c>
      <c r="O15" s="5"/>
      <c r="P15" s="5"/>
    </row>
    <row r="16" spans="2:16" ht="50.1" customHeight="1" x14ac:dyDescent="0.15">
      <c r="B16" s="5"/>
      <c r="C16" s="5"/>
      <c r="D16" s="5"/>
      <c r="E16" s="5"/>
      <c r="F16" s="5"/>
      <c r="G16" s="5"/>
      <c r="H16" s="73">
        <v>3</v>
      </c>
      <c r="I16" s="74" t="s">
        <v>59</v>
      </c>
      <c r="J16" s="77" t="str">
        <f>$I$16&amp;" "&amp;J12</f>
        <v>Ernstig letsel, beperkt blijvend verzuim  Nooit voorgekomen bij RWS</v>
      </c>
      <c r="K16" s="77" t="str">
        <f t="shared" ref="K16:N16" si="3">$I$16&amp;" "&amp;K12</f>
        <v>Ernstig letsel, beperkt blijvend verzuim  Wel eens van gehoord bij RWS</v>
      </c>
      <c r="L16" s="77" t="str">
        <f t="shared" si="3"/>
        <v>Ernstig letsel, beperkt blijvend verzuim  Wel eens plaats gevonden bij RWS</v>
      </c>
      <c r="M16" s="78" t="str">
        <f t="shared" si="3"/>
        <v>Ernstig letsel, beperkt blijvend verzuim  Een tot enkele keren/jaar binnen RWS</v>
      </c>
      <c r="N16" s="79" t="str">
        <f t="shared" si="3"/>
        <v>Ernstig letsel, beperkt blijvend verzuim  Enkele keren/jaar binnen regio</v>
      </c>
      <c r="O16" s="5"/>
      <c r="P16" s="5"/>
    </row>
    <row r="17" spans="2:16" ht="50.1" customHeight="1" x14ac:dyDescent="0.15">
      <c r="B17" s="5"/>
      <c r="C17" s="5"/>
      <c r="D17" s="5"/>
      <c r="E17" s="5"/>
      <c r="F17" s="5"/>
      <c r="G17" s="5"/>
      <c r="H17" s="73">
        <v>4</v>
      </c>
      <c r="I17" s="74" t="s">
        <v>60</v>
      </c>
      <c r="J17" s="77" t="str">
        <f>$I$17&amp;" "&amp;J12</f>
        <v>Zeer ernstig, blijvend letsel, arbeidsongeschikt Nooit voorgekomen bij RWS</v>
      </c>
      <c r="K17" s="77" t="str">
        <f t="shared" ref="K17:N17" si="4">$I$17&amp;" "&amp;K12</f>
        <v>Zeer ernstig, blijvend letsel, arbeidsongeschikt Wel eens van gehoord bij RWS</v>
      </c>
      <c r="L17" s="78" t="str">
        <f t="shared" si="4"/>
        <v>Zeer ernstig, blijvend letsel, arbeidsongeschikt Wel eens plaats gevonden bij RWS</v>
      </c>
      <c r="M17" s="79" t="str">
        <f t="shared" si="4"/>
        <v>Zeer ernstig, blijvend letsel, arbeidsongeschikt Een tot enkele keren/jaar binnen RWS</v>
      </c>
      <c r="N17" s="79" t="str">
        <f t="shared" si="4"/>
        <v>Zeer ernstig, blijvend letsel, arbeidsongeschikt Enkele keren/jaar binnen regio</v>
      </c>
      <c r="O17" s="5"/>
      <c r="P17" s="5"/>
    </row>
    <row r="18" spans="2:16" ht="50.1" customHeight="1" thickBot="1" x14ac:dyDescent="0.2">
      <c r="B18" s="5"/>
      <c r="C18" s="5"/>
      <c r="D18" s="5"/>
      <c r="E18" s="5"/>
      <c r="F18" s="5"/>
      <c r="G18" s="5"/>
      <c r="H18" s="69">
        <v>5</v>
      </c>
      <c r="I18" s="71" t="s">
        <v>61</v>
      </c>
      <c r="J18" s="78" t="str">
        <f>$I$18&amp;" "&amp;J12</f>
        <v>Meerdere doden Nooit voorgekomen bij RWS</v>
      </c>
      <c r="K18" s="78" t="str">
        <f t="shared" ref="K18:N18" si="5">$I$18&amp;" "&amp;K12</f>
        <v>Meerdere doden Wel eens van gehoord bij RWS</v>
      </c>
      <c r="L18" s="79" t="str">
        <f t="shared" si="5"/>
        <v>Meerdere doden Wel eens plaats gevonden bij RWS</v>
      </c>
      <c r="M18" s="79" t="str">
        <f t="shared" si="5"/>
        <v>Meerdere doden Een tot enkele keren/jaar binnen RWS</v>
      </c>
      <c r="N18" s="79" t="str">
        <f t="shared" si="5"/>
        <v>Meerdere doden Enkele keren/jaar binnen regio</v>
      </c>
      <c r="O18" s="5"/>
      <c r="P18" s="5"/>
    </row>
    <row r="19" spans="2:16" x14ac:dyDescent="0.15">
      <c r="B19" s="5"/>
      <c r="C19" s="5"/>
      <c r="D19" s="5"/>
      <c r="E19" s="5"/>
      <c r="F19" s="5"/>
      <c r="G19" s="5"/>
      <c r="H19" s="64"/>
      <c r="I19" s="64"/>
      <c r="J19" s="64"/>
      <c r="K19" s="64"/>
      <c r="L19" s="64"/>
      <c r="M19" s="64"/>
      <c r="N19" s="3"/>
      <c r="O19" s="5"/>
      <c r="P19" s="5"/>
    </row>
    <row r="20" spans="2:16" x14ac:dyDescent="0.15">
      <c r="B20" s="5"/>
      <c r="C20" s="5"/>
      <c r="D20" s="5"/>
      <c r="E20" s="5"/>
      <c r="F20" s="5"/>
      <c r="G20" s="5"/>
      <c r="H20" s="5"/>
      <c r="I20" s="5"/>
      <c r="J20" s="5"/>
      <c r="K20" s="5"/>
      <c r="L20" s="5"/>
      <c r="M20" s="5"/>
      <c r="O20" s="5"/>
      <c r="P20" s="5"/>
    </row>
    <row r="21" spans="2:16" x14ac:dyDescent="0.15">
      <c r="B21" s="5"/>
      <c r="C21" s="5"/>
      <c r="D21" s="5"/>
      <c r="E21" s="5"/>
      <c r="F21" s="5"/>
      <c r="G21" s="5"/>
      <c r="H21" s="5"/>
      <c r="I21" s="5"/>
      <c r="J21" s="5"/>
      <c r="K21" s="5"/>
      <c r="L21" s="5"/>
      <c r="M21" s="5"/>
      <c r="O21" s="5"/>
      <c r="P21" s="5"/>
    </row>
    <row r="22" spans="2:16" x14ac:dyDescent="0.15">
      <c r="B22" s="5"/>
      <c r="C22" s="5"/>
      <c r="D22" s="5"/>
      <c r="E22" s="5"/>
      <c r="F22" s="5"/>
      <c r="G22" s="5"/>
      <c r="H22" s="5"/>
      <c r="I22" s="5"/>
      <c r="J22" s="5"/>
      <c r="K22" s="5"/>
      <c r="L22" s="5"/>
      <c r="M22" s="5"/>
      <c r="O22" s="5"/>
      <c r="P22" s="5"/>
    </row>
    <row r="23" spans="2:16" x14ac:dyDescent="0.15">
      <c r="B23" s="5"/>
      <c r="C23" s="5"/>
      <c r="D23" s="5"/>
      <c r="E23" s="5"/>
      <c r="F23" s="5"/>
      <c r="G23" s="5"/>
      <c r="H23" s="5"/>
      <c r="I23" s="5"/>
      <c r="J23" s="5"/>
      <c r="K23" s="5"/>
      <c r="L23" s="5"/>
      <c r="M23" s="5"/>
      <c r="O23" s="5"/>
      <c r="P23" s="5"/>
    </row>
    <row r="24" spans="2:16" x14ac:dyDescent="0.15">
      <c r="B24" s="5"/>
      <c r="C24" s="5"/>
      <c r="D24" s="5"/>
      <c r="E24" s="5"/>
      <c r="F24" s="5"/>
      <c r="G24" s="5"/>
      <c r="H24" s="5"/>
      <c r="I24" s="5"/>
      <c r="J24" s="5"/>
      <c r="K24" s="5"/>
      <c r="L24" s="5"/>
      <c r="M24" s="5"/>
      <c r="O24" s="5"/>
      <c r="P24" s="5"/>
    </row>
    <row r="25" spans="2:16" x14ac:dyDescent="0.15">
      <c r="B25" s="5"/>
      <c r="C25" s="5"/>
      <c r="D25" s="5"/>
      <c r="E25" s="5"/>
      <c r="F25" s="5"/>
      <c r="G25" s="5"/>
      <c r="H25" s="5"/>
      <c r="I25" s="5"/>
      <c r="J25" s="5"/>
      <c r="K25" s="5"/>
      <c r="L25" s="5"/>
      <c r="M25" s="5"/>
      <c r="O25" s="5"/>
      <c r="P25" s="5"/>
    </row>
    <row r="26" spans="2:16" x14ac:dyDescent="0.15">
      <c r="B26" s="5"/>
      <c r="C26" s="5"/>
      <c r="D26" s="5"/>
      <c r="E26" s="5"/>
      <c r="F26" s="5"/>
      <c r="G26" s="5"/>
      <c r="H26" s="5"/>
      <c r="I26" s="5"/>
      <c r="J26" s="5"/>
      <c r="K26" s="5"/>
      <c r="L26" s="5"/>
      <c r="M26" s="5"/>
      <c r="O26" s="5"/>
      <c r="P26" s="5"/>
    </row>
    <row r="27" spans="2:16" x14ac:dyDescent="0.15">
      <c r="B27" s="5"/>
      <c r="C27" s="5"/>
      <c r="D27" s="5"/>
      <c r="E27" s="5"/>
      <c r="F27" s="5"/>
      <c r="G27" s="5"/>
      <c r="H27" s="5"/>
      <c r="I27" s="5"/>
      <c r="J27" s="5"/>
      <c r="K27" s="5"/>
      <c r="L27" s="5"/>
      <c r="M27" s="5"/>
      <c r="O27" s="5"/>
      <c r="P27" s="5"/>
    </row>
    <row r="28" spans="2:16" x14ac:dyDescent="0.15">
      <c r="B28" s="5"/>
      <c r="C28" s="5"/>
      <c r="D28" s="5"/>
      <c r="E28" s="5"/>
      <c r="F28" s="5"/>
      <c r="G28" s="5"/>
      <c r="H28" s="5"/>
      <c r="I28" s="5"/>
      <c r="J28" s="5"/>
      <c r="K28" s="5"/>
      <c r="L28" s="5"/>
      <c r="M28" s="5"/>
      <c r="O28" s="5"/>
      <c r="P28" s="5"/>
    </row>
    <row r="29" spans="2:16" x14ac:dyDescent="0.15">
      <c r="B29" s="5"/>
      <c r="C29" s="5"/>
      <c r="D29" s="5"/>
      <c r="E29" s="5"/>
      <c r="F29" s="5"/>
      <c r="G29" s="5"/>
      <c r="H29" s="5"/>
      <c r="I29" s="5"/>
      <c r="J29" s="5"/>
      <c r="K29" s="5"/>
      <c r="L29" s="5"/>
      <c r="M29" s="5"/>
      <c r="O29" s="5"/>
      <c r="P29" s="5"/>
    </row>
    <row r="30" spans="2:16" x14ac:dyDescent="0.15">
      <c r="B30" s="5"/>
      <c r="C30" s="5"/>
      <c r="D30" s="5"/>
      <c r="E30" s="5"/>
      <c r="F30" s="5"/>
      <c r="G30" s="5"/>
      <c r="H30" s="5"/>
      <c r="I30" s="5"/>
      <c r="J30" s="5"/>
      <c r="K30" s="5"/>
      <c r="L30" s="5"/>
      <c r="M30" s="5"/>
      <c r="O30" s="5"/>
      <c r="P30" s="5"/>
    </row>
    <row r="31" spans="2:16" x14ac:dyDescent="0.15">
      <c r="B31" s="5"/>
      <c r="C31" s="5"/>
      <c r="D31" s="5"/>
      <c r="E31" s="5"/>
      <c r="F31" s="5"/>
      <c r="G31" s="5"/>
      <c r="H31" s="5"/>
      <c r="I31" s="5"/>
      <c r="J31" s="5"/>
      <c r="K31" s="5"/>
      <c r="L31" s="5"/>
      <c r="M31" s="5"/>
      <c r="O31" s="5"/>
      <c r="P31" s="5"/>
    </row>
    <row r="32" spans="2:16" x14ac:dyDescent="0.15">
      <c r="B32" s="5"/>
      <c r="C32" s="5"/>
      <c r="D32" s="5"/>
      <c r="E32" s="5"/>
      <c r="F32" s="5"/>
      <c r="G32" s="5"/>
      <c r="H32" s="5"/>
      <c r="I32" s="5"/>
      <c r="J32" s="5"/>
      <c r="K32" s="5"/>
      <c r="L32" s="5"/>
      <c r="M32" s="5"/>
      <c r="O32" s="5"/>
      <c r="P32" s="5"/>
    </row>
    <row r="33" spans="2:16" x14ac:dyDescent="0.15">
      <c r="B33" s="5"/>
      <c r="C33" s="5"/>
      <c r="D33" s="5"/>
      <c r="E33" s="5"/>
      <c r="F33" s="5"/>
      <c r="G33" s="5"/>
      <c r="H33" s="5"/>
      <c r="I33" s="5"/>
      <c r="J33" s="5"/>
      <c r="K33" s="5"/>
      <c r="L33" s="5"/>
      <c r="M33" s="5"/>
      <c r="O33" s="5"/>
      <c r="P33" s="5"/>
    </row>
    <row r="34" spans="2:16" x14ac:dyDescent="0.15">
      <c r="B34" s="5"/>
      <c r="C34" s="5"/>
      <c r="D34" s="5"/>
      <c r="E34" s="5"/>
      <c r="F34" s="5"/>
      <c r="G34" s="5"/>
      <c r="H34" s="5"/>
      <c r="I34" s="5"/>
      <c r="J34" s="5"/>
      <c r="K34" s="5"/>
      <c r="L34" s="5"/>
      <c r="M34" s="5"/>
      <c r="O34" s="5"/>
      <c r="P34" s="5"/>
    </row>
    <row r="35" spans="2:16" x14ac:dyDescent="0.15">
      <c r="B35" s="5"/>
      <c r="C35" s="5"/>
      <c r="D35" s="5"/>
      <c r="E35" s="5"/>
      <c r="F35" s="5"/>
      <c r="G35" s="5"/>
      <c r="H35" s="5"/>
      <c r="I35" s="5"/>
      <c r="J35" s="5"/>
      <c r="K35" s="5"/>
      <c r="L35" s="5"/>
      <c r="M35" s="5"/>
      <c r="O35" s="5"/>
      <c r="P35" s="5"/>
    </row>
    <row r="36" spans="2:16" x14ac:dyDescent="0.15">
      <c r="B36" s="5"/>
      <c r="C36" s="5"/>
      <c r="D36" s="5"/>
      <c r="E36" s="5"/>
      <c r="F36" s="5"/>
      <c r="G36" s="5"/>
      <c r="H36" s="5"/>
      <c r="I36" s="5"/>
      <c r="J36" s="5"/>
      <c r="K36" s="5"/>
      <c r="L36" s="5"/>
      <c r="M36" s="5"/>
      <c r="O36" s="5"/>
      <c r="P36" s="5"/>
    </row>
    <row r="37" spans="2:16" x14ac:dyDescent="0.15">
      <c r="B37" s="5"/>
      <c r="C37" s="5"/>
      <c r="D37" s="5"/>
      <c r="E37" s="5"/>
      <c r="F37" s="5"/>
      <c r="G37" s="5"/>
      <c r="H37" s="5"/>
      <c r="I37" s="5"/>
      <c r="J37" s="5"/>
      <c r="K37" s="5"/>
      <c r="L37" s="5"/>
      <c r="M37" s="5"/>
      <c r="O37" s="5"/>
      <c r="P37" s="5"/>
    </row>
  </sheetData>
  <dataValidations count="1">
    <dataValidation type="list" allowBlank="1" showInputMessage="1" showErrorMessage="1" sqref="N3:N4">
      <formula1>$N$3:$N$4</formula1>
    </dataValidation>
  </dataValidation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159A15FC6C0A449BB4CCB8DA817AEB3" ma:contentTypeVersion="0" ma:contentTypeDescription="Een nieuw document maken." ma:contentTypeScope="" ma:versionID="275fef43c045637d41604f2f795e7361">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5961BBA-44D6-4DD5-BCF2-0913DFBE4E0E}">
  <ds:schemaRefs>
    <ds:schemaRef ds:uri="http://schemas.microsoft.com/sharepoint/v3/contenttype/forms"/>
  </ds:schemaRefs>
</ds:datastoreItem>
</file>

<file path=customXml/itemProps2.xml><?xml version="1.0" encoding="utf-8"?>
<ds:datastoreItem xmlns:ds="http://schemas.openxmlformats.org/officeDocument/2006/customXml" ds:itemID="{1472FCD2-16E2-4D5D-A0A3-D17344E500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C28684E-A263-47C6-B09C-FDA1E5B8AD4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Voorblad verslag</vt:lpstr>
      <vt:lpstr>RI&amp;E aanpak</vt:lpstr>
      <vt:lpstr>Werkblad RI&amp;E</vt:lpstr>
      <vt:lpstr>RWS risicomatrix</vt:lpstr>
      <vt:lpstr>Inputgegevens</vt:lpstr>
      <vt:lpstr>'RI&amp;E aanpak'!Afdrukbereik</vt:lpstr>
      <vt:lpstr>'RWS risicomatrix'!Afdrukbereik</vt:lpstr>
      <vt:lpstr>'Voorblad verslag'!Afdrukbereik</vt:lpstr>
      <vt:lpstr>'Werkblad RI&amp;E'!Afdruktitels</vt:lpstr>
      <vt:lpstr>Status</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Karhan, Bilal (PPO)</dc:creator>
  <cp:lastModifiedBy>Karhan, Bilal (PPO)</cp:lastModifiedBy>
  <cp:lastPrinted>2020-06-18T13:20:51Z</cp:lastPrinted>
  <dcterms:created xsi:type="dcterms:W3CDTF">2014-08-20T20:28:49Z</dcterms:created>
  <dcterms:modified xsi:type="dcterms:W3CDTF">2020-06-22T15:08:06Z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0x0101002159A15FC6C0A449BB4CCB8DA817AEB3</vt:lpwstr>
  </property>
  <property fmtid="{D5CDD505-2E9C-101B-9397-08002B2CF9AE}" pid="3" name="BExAnalyzer_OldName">
    <vt:lpwstr>RWS-#3886595-v1-Bijlage B RI&amp;E IJsbestrijding vaarwegen 180620 projectnummer S_004756.xlsx</vt:lpwstr>
  </property>
</Properties>
</file>