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BV\Inkoop\Aanbestedingen\Aanbesteding europees\Aanbesteding Busvervoer\Aanbesteding Busvervoer 2020\1. Voorbereiding\d. Concepten Beschrijvend Document\Aanbestedingsdocumenten en bijlag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K5" i="1"/>
  <c r="K4" i="1"/>
  <c r="I4" i="1"/>
  <c r="I5" i="1"/>
  <c r="G5" i="1"/>
  <c r="G4" i="1"/>
  <c r="E5" i="1"/>
  <c r="E3" i="1"/>
  <c r="E7" i="1" l="1"/>
  <c r="K3" i="1" l="1"/>
  <c r="G3" i="1"/>
  <c r="I3" i="1"/>
  <c r="G7" i="1" l="1"/>
  <c r="I7" i="1"/>
  <c r="K7" i="1"/>
  <c r="I16" i="1" l="1"/>
</calcChain>
</file>

<file path=xl/sharedStrings.xml><?xml version="1.0" encoding="utf-8"?>
<sst xmlns="http://schemas.openxmlformats.org/spreadsheetml/2006/main" count="34" uniqueCount="23">
  <si>
    <t>Prijs per KM</t>
  </si>
  <si>
    <t>Prijs per uur</t>
  </si>
  <si>
    <t>Te beoordelen prijs</t>
  </si>
  <si>
    <t>Totaalprijs</t>
  </si>
  <si>
    <t>totaalprijs</t>
  </si>
  <si>
    <t>Starttarief</t>
  </si>
  <si>
    <t>Starttarief bij bussgrootte 30-45 pers.</t>
  </si>
  <si>
    <t>Starttarief bij bussgrootte 46-60 pers.</t>
  </si>
  <si>
    <t>Starttarief bij bussgrootte 61-90 pers.</t>
  </si>
  <si>
    <t>Casus 1 (19 pers.)</t>
  </si>
  <si>
    <t>casus 2 (37 pers.)</t>
  </si>
  <si>
    <t>casus 3 (59 pers.)</t>
  </si>
  <si>
    <t>Starttarief bij bussgrootte 0-20 pers.</t>
  </si>
  <si>
    <t>Prijs per KM bij bussgrootte 0-20 pers.</t>
  </si>
  <si>
    <t>Prijs per KM bij bussgrootte 30-45 pers.</t>
  </si>
  <si>
    <t>Prijs per KM bij bussgrootte 46-60 pers</t>
  </si>
  <si>
    <t>Prijs per KM bij bussgrootte 61-90 pers.</t>
  </si>
  <si>
    <t>Blauwe cellen invullen ex BTW</t>
  </si>
  <si>
    <t>Prijs per uur bij bussgrootte 0-20 pers.</t>
  </si>
  <si>
    <t>Prijs per uur bij bussgrootte 30-45 pers.</t>
  </si>
  <si>
    <t>Prijs per uur bij bussgrootte 46-60 pers.</t>
  </si>
  <si>
    <t>Prijs per uur bij bussgrootte 61-90 pers.</t>
  </si>
  <si>
    <t>casus 4 (80 pers.)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</si>
</sst>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4" fontId="0" fillId="2" borderId="0" xfId="0" applyNumberFormat="1" applyFill="1" applyProtection="1">
      <protection locked="0"/>
    </xf>
    <xf numFmtId="0" fontId="0" fillId="0" borderId="0" xfId="0" applyProtection="1"/>
    <xf numFmtId="0" fontId="1" fillId="0" borderId="0" xfId="0" applyFont="1" applyProtection="1"/>
    <xf numFmtId="44" fontId="0" fillId="4" borderId="0" xfId="0" applyNumberFormat="1" applyFill="1" applyProtection="1"/>
    <xf numFmtId="44" fontId="1" fillId="5" borderId="0" xfId="0" applyNumberFormat="1" applyFont="1" applyFill="1" applyProtection="1"/>
    <xf numFmtId="0" fontId="0" fillId="0" borderId="0" xfId="0" applyFont="1" applyProtection="1"/>
    <xf numFmtId="0" fontId="2" fillId="0" borderId="0" xfId="0" applyFont="1" applyProtection="1"/>
    <xf numFmtId="44" fontId="2" fillId="3" borderId="0" xfId="0" applyNumberFormat="1" applyFont="1" applyFill="1" applyProtection="1"/>
    <xf numFmtId="0" fontId="3" fillId="2" borderId="0" xfId="0" applyFont="1" applyFill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90" zoomScaleNormal="90" workbookViewId="0">
      <selection activeCell="G7" sqref="G7"/>
    </sheetView>
  </sheetViews>
  <sheetFormatPr defaultColWidth="9.109375" defaultRowHeight="14.4" x14ac:dyDescent="0.3"/>
  <cols>
    <col min="1" max="1" width="36.109375" style="2" customWidth="1"/>
    <col min="2" max="2" width="21.44140625" style="2" customWidth="1"/>
    <col min="3" max="3" width="9.109375" style="2"/>
    <col min="4" max="4" width="27" style="2" customWidth="1"/>
    <col min="5" max="5" width="46.44140625" style="2" customWidth="1"/>
    <col min="6" max="6" width="28.6640625" style="2" customWidth="1"/>
    <col min="7" max="7" width="16.44140625" style="2" customWidth="1"/>
    <col min="8" max="8" width="29.5546875" style="2" bestFit="1" customWidth="1"/>
    <col min="9" max="9" width="20" style="2" customWidth="1"/>
    <col min="10" max="10" width="33" style="2" customWidth="1"/>
    <col min="11" max="11" width="15.5546875" style="2" customWidth="1"/>
    <col min="12" max="16384" width="9.109375" style="2"/>
  </cols>
  <sheetData>
    <row r="1" spans="1:11" ht="18" x14ac:dyDescent="0.35">
      <c r="A1" s="9" t="s">
        <v>17</v>
      </c>
    </row>
    <row r="2" spans="1:11" x14ac:dyDescent="0.3">
      <c r="A2" s="3" t="s">
        <v>12</v>
      </c>
      <c r="B2" s="1">
        <v>0</v>
      </c>
      <c r="E2" s="3" t="s">
        <v>9</v>
      </c>
      <c r="F2" s="3" t="s">
        <v>10</v>
      </c>
      <c r="G2" s="3"/>
      <c r="H2" s="3" t="s">
        <v>11</v>
      </c>
      <c r="I2" s="3"/>
      <c r="J2" s="3" t="s">
        <v>22</v>
      </c>
    </row>
    <row r="3" spans="1:11" x14ac:dyDescent="0.3">
      <c r="A3" s="3" t="s">
        <v>6</v>
      </c>
      <c r="B3" s="1">
        <v>0</v>
      </c>
      <c r="D3" s="6" t="s">
        <v>5</v>
      </c>
      <c r="E3" s="4">
        <f>B2</f>
        <v>0</v>
      </c>
      <c r="F3" s="6" t="s">
        <v>5</v>
      </c>
      <c r="G3" s="4">
        <f>B3</f>
        <v>0</v>
      </c>
      <c r="H3" s="6" t="s">
        <v>5</v>
      </c>
      <c r="I3" s="4">
        <f>B4</f>
        <v>0</v>
      </c>
      <c r="J3" s="6" t="s">
        <v>5</v>
      </c>
      <c r="K3" s="4">
        <f>B5</f>
        <v>0</v>
      </c>
    </row>
    <row r="4" spans="1:11" x14ac:dyDescent="0.3">
      <c r="A4" s="3" t="s">
        <v>7</v>
      </c>
      <c r="B4" s="1">
        <v>0</v>
      </c>
      <c r="D4" s="2" t="s">
        <v>0</v>
      </c>
      <c r="E4" s="4">
        <f>SUM(B7*300)</f>
        <v>0</v>
      </c>
      <c r="F4" s="2" t="s">
        <v>0</v>
      </c>
      <c r="G4" s="4">
        <f>SUM(B8*225)</f>
        <v>0</v>
      </c>
      <c r="H4" s="2" t="s">
        <v>0</v>
      </c>
      <c r="I4" s="4">
        <f>SUM(B9*420)</f>
        <v>0</v>
      </c>
      <c r="J4" s="2" t="s">
        <v>0</v>
      </c>
      <c r="K4" s="4">
        <f>SUM(B10*260)</f>
        <v>0</v>
      </c>
    </row>
    <row r="5" spans="1:11" x14ac:dyDescent="0.3">
      <c r="A5" s="3" t="s">
        <v>8</v>
      </c>
      <c r="B5" s="1">
        <v>0</v>
      </c>
      <c r="D5" s="2" t="s">
        <v>1</v>
      </c>
      <c r="E5" s="4">
        <f>SUM(B12*9)</f>
        <v>0</v>
      </c>
      <c r="F5" s="2" t="s">
        <v>1</v>
      </c>
      <c r="G5" s="4">
        <f>SUM(B13*9)</f>
        <v>0</v>
      </c>
      <c r="H5" s="2" t="s">
        <v>1</v>
      </c>
      <c r="I5" s="4">
        <f>SUM(B14*11)</f>
        <v>0</v>
      </c>
      <c r="J5" s="2" t="s">
        <v>1</v>
      </c>
      <c r="K5" s="4">
        <f>SUM(B15*7)</f>
        <v>0</v>
      </c>
    </row>
    <row r="7" spans="1:11" x14ac:dyDescent="0.3">
      <c r="A7" s="3" t="s">
        <v>13</v>
      </c>
      <c r="B7" s="1">
        <v>0</v>
      </c>
      <c r="D7" s="3" t="s">
        <v>3</v>
      </c>
      <c r="E7" s="5">
        <f>SUM(E3:E5)</f>
        <v>0</v>
      </c>
      <c r="F7" s="3" t="s">
        <v>3</v>
      </c>
      <c r="G7" s="5">
        <f>SUM(G3:G5)</f>
        <v>0</v>
      </c>
      <c r="H7" s="3" t="s">
        <v>4</v>
      </c>
      <c r="I7" s="5">
        <f>SUM(I3:I5)</f>
        <v>0</v>
      </c>
      <c r="J7" s="3" t="s">
        <v>4</v>
      </c>
      <c r="K7" s="5">
        <f>SUM(K3:K5)</f>
        <v>0</v>
      </c>
    </row>
    <row r="8" spans="1:11" x14ac:dyDescent="0.3">
      <c r="A8" s="3" t="s">
        <v>14</v>
      </c>
      <c r="B8" s="1">
        <v>0</v>
      </c>
    </row>
    <row r="9" spans="1:11" x14ac:dyDescent="0.3">
      <c r="A9" s="3" t="s">
        <v>15</v>
      </c>
      <c r="B9" s="1">
        <v>0</v>
      </c>
    </row>
    <row r="10" spans="1:11" x14ac:dyDescent="0.3">
      <c r="A10" s="3" t="s">
        <v>16</v>
      </c>
      <c r="B10" s="1">
        <v>0</v>
      </c>
    </row>
    <row r="11" spans="1:11" x14ac:dyDescent="0.3">
      <c r="A11" s="3"/>
    </row>
    <row r="12" spans="1:11" x14ac:dyDescent="0.3">
      <c r="A12" s="3" t="s">
        <v>18</v>
      </c>
      <c r="B12" s="1">
        <v>0</v>
      </c>
    </row>
    <row r="13" spans="1:11" x14ac:dyDescent="0.3">
      <c r="A13" s="3" t="s">
        <v>19</v>
      </c>
      <c r="B13" s="1">
        <v>0</v>
      </c>
    </row>
    <row r="14" spans="1:11" x14ac:dyDescent="0.3">
      <c r="A14" s="3" t="s">
        <v>20</v>
      </c>
      <c r="B14" s="1">
        <v>0</v>
      </c>
    </row>
    <row r="15" spans="1:11" x14ac:dyDescent="0.3">
      <c r="A15" s="3" t="s">
        <v>21</v>
      </c>
      <c r="B15" s="1">
        <v>0</v>
      </c>
    </row>
    <row r="16" spans="1:11" ht="23.4" x14ac:dyDescent="0.45">
      <c r="A16" s="3"/>
      <c r="B16" s="3"/>
      <c r="H16" s="7" t="s">
        <v>2</v>
      </c>
      <c r="I16" s="8">
        <f>SUM(E7+G7+I7+K7)</f>
        <v>0</v>
      </c>
    </row>
    <row r="17" spans="1:2" x14ac:dyDescent="0.3">
      <c r="A17" s="3"/>
      <c r="B17" s="3"/>
    </row>
    <row r="18" spans="1:2" x14ac:dyDescent="0.3">
      <c r="A18" s="3"/>
    </row>
    <row r="19" spans="1:2" x14ac:dyDescent="0.3">
      <c r="A19" s="3"/>
    </row>
    <row r="20" spans="1:2" x14ac:dyDescent="0.3">
      <c r="A20" s="3"/>
    </row>
    <row r="21" spans="1:2" x14ac:dyDescent="0.3">
      <c r="A21" s="3"/>
    </row>
    <row r="24" spans="1:2" x14ac:dyDescent="0.3">
      <c r="A24" s="3"/>
    </row>
    <row r="25" spans="1:2" x14ac:dyDescent="0.3">
      <c r="A25" s="3"/>
    </row>
  </sheetData>
  <sheetProtection algorithmName="SHA-512" hashValue="g991qxXB61QZPAmE79Hp0FYXptblkbKgTiRlNtW0ctAqkMV+KG6zKzJxLENMWeak98o0TSJk3OMnCIVgEny49g==" saltValue="Gx5V82RLJ9/sV/hSH0Hmiw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Deltion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Anouk Lorist</dc:creator>
  <cp:lastModifiedBy>Anouk Lorist</cp:lastModifiedBy>
  <dcterms:created xsi:type="dcterms:W3CDTF">2020-01-28T08:23:45Z</dcterms:created>
  <dcterms:modified xsi:type="dcterms:W3CDTF">2020-02-20T13:03:25Z</dcterms:modified>
</cp:coreProperties>
</file>