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Stichting Combo/2020 LAKS en JOB monitor/2. Selectie- en gunningsleidraad/"/>
    </mc:Choice>
  </mc:AlternateContent>
  <xr:revisionPtr revIDLastSave="3" documentId="11_55C6B0F61B99A0A98EE3216EBB88413FE60C9459" xr6:coauthVersionLast="45" xr6:coauthVersionMax="45" xr10:uidLastSave="{74F38EB7-00BE-4FC5-846A-D7FE9C89DDC7}"/>
  <bookViews>
    <workbookView xWindow="-25320" yWindow="-120" windowWidth="25440" windowHeight="15390" xr2:uid="{00000000-000D-0000-FFFF-FFFF00000000}"/>
  </bookViews>
  <sheets>
    <sheet name="Sub competenties" sheetId="1" r:id="rId1"/>
    <sheet name="Blad2" sheetId="2" state="hidden" r:id="rId2"/>
    <sheet name="Blad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19" i="1"/>
  <c r="D8" i="1"/>
  <c r="D28" i="1"/>
  <c r="D17" i="1"/>
  <c r="D6" i="1"/>
  <c r="D5" i="1" l="1"/>
  <c r="D27" i="1"/>
  <c r="D16" i="1"/>
  <c r="D34" i="1" l="1"/>
  <c r="D33" i="1"/>
  <c r="D32" i="1"/>
  <c r="D31" i="1"/>
  <c r="D29" i="1"/>
  <c r="D26" i="1"/>
  <c r="D23" i="1"/>
  <c r="D22" i="1"/>
  <c r="D21" i="1"/>
  <c r="D20" i="1"/>
  <c r="D18" i="1"/>
  <c r="D15" i="1"/>
  <c r="D12" i="1"/>
  <c r="D11" i="1"/>
  <c r="D10" i="1"/>
  <c r="D9" i="1"/>
  <c r="D7" i="1"/>
  <c r="D4" i="1" l="1"/>
  <c r="D35" i="1" l="1"/>
</calcChain>
</file>

<file path=xl/sharedStrings.xml><?xml version="1.0" encoding="utf-8"?>
<sst xmlns="http://schemas.openxmlformats.org/spreadsheetml/2006/main" count="85" uniqueCount="30">
  <si>
    <t>Sub competentie</t>
  </si>
  <si>
    <t>Referentie-opdracht 1</t>
  </si>
  <si>
    <t>Maximumaantal punten</t>
  </si>
  <si>
    <t>Klik voor keuze</t>
  </si>
  <si>
    <t>Behaald aantal punten</t>
  </si>
  <si>
    <t>Referentie-opdracht 2</t>
  </si>
  <si>
    <t>Referentie-opdracht 3</t>
  </si>
  <si>
    <t>Totaalpunten</t>
  </si>
  <si>
    <t>Onderbouwing waaruit blijkt dat aan de beantwoording wordt voldaan.</t>
  </si>
  <si>
    <t>Beantwoording</t>
  </si>
  <si>
    <r>
      <rPr>
        <u/>
        <sz val="9"/>
        <color theme="1"/>
        <rFont val="Corbel"/>
        <family val="2"/>
      </rPr>
      <t>Subcompetentie samenwerking</t>
    </r>
    <r>
      <rPr>
        <sz val="9"/>
        <color theme="1"/>
        <rFont val="Corbel"/>
        <family val="2"/>
      </rPr>
      <t xml:space="preserve">
De opdracht is uitgevoerd in een omgeving met verschillende externe stakeholders die verschillende belangen hebben.</t>
    </r>
  </si>
  <si>
    <r>
      <rPr>
        <u/>
        <sz val="9"/>
        <color theme="1"/>
        <rFont val="Corbel"/>
        <family val="2"/>
      </rPr>
      <t>Subc0mpetentie onderwijsveld</t>
    </r>
    <r>
      <rPr>
        <sz val="9"/>
        <color theme="1"/>
        <rFont val="Corbel"/>
        <family val="2"/>
      </rPr>
      <t xml:space="preserve">
Gegadigde heeft onderzoek gedaan binnen het onderwijsveld.</t>
    </r>
  </si>
  <si>
    <r>
      <rPr>
        <u/>
        <sz val="9"/>
        <color theme="1"/>
        <rFont val="Corbel"/>
        <family val="2"/>
      </rPr>
      <t>Subcompetentie taalniveau</t>
    </r>
    <r>
      <rPr>
        <sz val="9"/>
        <color theme="1"/>
        <rFont val="Corbel"/>
        <family val="2"/>
      </rPr>
      <t xml:space="preserve">
Ontwikkelen elektronische vragenlijsten op taalniveau B1, A2, B2, A1, C1 of C2.</t>
    </r>
  </si>
  <si>
    <r>
      <rPr>
        <u/>
        <sz val="9"/>
        <color theme="1"/>
        <rFont val="Corbel"/>
        <family val="2"/>
      </rPr>
      <t>Subcompetentie jongere doelgroep</t>
    </r>
    <r>
      <rPr>
        <sz val="9"/>
        <color theme="1"/>
        <rFont val="Corbel"/>
        <family val="2"/>
      </rPr>
      <t xml:space="preserve">
Sprake van een jongere doelgroep (12 t/m 25 jaar).</t>
    </r>
  </si>
  <si>
    <t xml:space="preserve">250.000 of hoger </t>
  </si>
  <si>
    <t>225.000 – 250.000</t>
  </si>
  <si>
    <t>200.000 – 225.000</t>
  </si>
  <si>
    <t>175.000 – 200.000</t>
  </si>
  <si>
    <t xml:space="preserve">150.000 – 175.000 </t>
  </si>
  <si>
    <t>125.000 – 150.000</t>
  </si>
  <si>
    <t>100.000 – 125.000</t>
  </si>
  <si>
    <t>75.000 – 100.000</t>
  </si>
  <si>
    <t>&gt; 50.000 – 75.000</t>
  </si>
  <si>
    <r>
      <rPr>
        <u/>
        <sz val="9"/>
        <color theme="1"/>
        <rFont val="Corbel"/>
        <family val="2"/>
      </rPr>
      <t>Subcompetentie helpdesk</t>
    </r>
    <r>
      <rPr>
        <sz val="9"/>
        <color theme="1"/>
        <rFont val="Corbel"/>
        <family val="2"/>
      </rPr>
      <t xml:space="preserve">
Gegadigde heeft een helpdesk ingezet om partijen te helpen bij vragen rond het invullen van de vragenlijst, waarbij sprake was van een goede bereikbaarheid en snelle response. </t>
    </r>
  </si>
  <si>
    <r>
      <rPr>
        <u/>
        <sz val="9"/>
        <color theme="1"/>
        <rFont val="Corbel"/>
        <family val="2"/>
      </rPr>
      <t>Subcompetentie speelveld</t>
    </r>
    <r>
      <rPr>
        <sz val="9"/>
        <color theme="1"/>
        <rFont val="Corbel"/>
        <family val="2"/>
      </rPr>
      <t xml:space="preserve">
De uitkomsten van de onderzoeken kenden een politiek-maatschappelijk karakter.</t>
    </r>
  </si>
  <si>
    <r>
      <rPr>
        <u/>
        <sz val="9"/>
        <color theme="1"/>
        <rFont val="Corbel"/>
        <family val="2"/>
      </rPr>
      <t>Subcompetentie koppeling</t>
    </r>
    <r>
      <rPr>
        <sz val="9"/>
        <color theme="1"/>
        <rFont val="Corbel"/>
        <family val="2"/>
      </rPr>
      <t xml:space="preserve">
Inlogmogelijkheid via DUO/ e-herkenning/ DigiD/ twee factor authenticatie.</t>
    </r>
  </si>
  <si>
    <r>
      <rPr>
        <b/>
        <sz val="14"/>
        <color theme="1"/>
        <rFont val="Corbel"/>
        <family val="2"/>
      </rPr>
      <t>Bijlage Format subcompetenties</t>
    </r>
    <r>
      <rPr>
        <b/>
        <sz val="11"/>
        <color theme="1"/>
        <rFont val="Corbel"/>
        <family val="2"/>
      </rPr>
      <t xml:space="preserve">
</t>
    </r>
    <r>
      <rPr>
        <sz val="10"/>
        <color theme="1"/>
        <rFont val="Corbel"/>
        <family val="2"/>
      </rPr>
      <t>Gegadigde dient invulling te geven aan de geel gemarkeerde velden. Vul per referentie-opdracht middels het drop-down menu in wat van toepassing is en licht toe.</t>
    </r>
  </si>
  <si>
    <r>
      <rPr>
        <u/>
        <sz val="9"/>
        <color theme="1"/>
        <rFont val="Corbel"/>
        <family val="2"/>
      </rPr>
      <t>Subcompetentie capaciteit</t>
    </r>
    <r>
      <rPr>
        <sz val="9"/>
        <color theme="1"/>
        <rFont val="Corbel"/>
        <family val="2"/>
      </rPr>
      <t xml:space="preserve">
Het hebben verwerkt/geanalyseerd van minimaal 50.000 ingevulde vragenlijsten binnen één onderzoek. </t>
    </r>
  </si>
  <si>
    <r>
      <rPr>
        <u/>
        <sz val="9"/>
        <color theme="1"/>
        <rFont val="Corbel"/>
        <family val="2"/>
      </rPr>
      <t>Subcompetentie informatiebijeenkomst</t>
    </r>
    <r>
      <rPr>
        <sz val="9"/>
        <color theme="1"/>
        <rFont val="Corbel"/>
        <family val="2"/>
      </rPr>
      <t xml:space="preserve">
Gegadigde heeft een presentatie verzorgd tijdens een informatiebijeenkomst voor niet-onderzoekers (zoals kwaliteitsmanagers van scholen).</t>
    </r>
  </si>
  <si>
    <t>Niet van toepassing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</si>
</sst>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orbel"/>
      <family val="2"/>
    </font>
    <font>
      <sz val="9"/>
      <color theme="0"/>
      <name val="Corbel"/>
      <family val="2"/>
    </font>
    <font>
      <b/>
      <sz val="9"/>
      <color theme="0"/>
      <name val="Corbel"/>
      <family val="2"/>
    </font>
    <font>
      <u/>
      <sz val="9"/>
      <color theme="1"/>
      <name val="Corbel"/>
      <family val="2"/>
    </font>
    <font>
      <sz val="8"/>
      <color theme="1"/>
      <name val="Corbel"/>
      <family val="2"/>
    </font>
    <font>
      <b/>
      <sz val="9"/>
      <color theme="1"/>
      <name val="Corbel"/>
      <family val="2"/>
    </font>
    <font>
      <sz val="10"/>
      <color theme="1"/>
      <name val="Corbel"/>
      <family val="2"/>
    </font>
    <font>
      <b/>
      <sz val="11"/>
      <color theme="1"/>
      <name val="Corbel"/>
      <family val="2"/>
    </font>
    <font>
      <b/>
      <sz val="14"/>
      <color theme="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0" fillId="0" borderId="0" xfId="0" applyNumberFormat="1"/>
    <xf numFmtId="0" fontId="3" fillId="2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E7" sqref="E7"/>
    </sheetView>
  </sheetViews>
  <sheetFormatPr defaultColWidth="0" defaultRowHeight="12" zeroHeight="1" x14ac:dyDescent="0.25"/>
  <cols>
    <col min="1" max="1" width="58.28515625" style="7" customWidth="1"/>
    <col min="2" max="2" width="18.140625" style="14" customWidth="1"/>
    <col min="3" max="3" width="17" style="14" customWidth="1"/>
    <col min="4" max="4" width="18.42578125" style="14" customWidth="1"/>
    <col min="5" max="5" width="80.5703125" style="15" customWidth="1"/>
    <col min="6" max="6" width="3.140625" style="7" customWidth="1"/>
    <col min="7" max="16384" width="9.140625" style="1" hidden="1"/>
  </cols>
  <sheetData>
    <row r="1" spans="1:5" ht="48.75" customHeight="1" x14ac:dyDescent="0.25">
      <c r="A1" s="26" t="s">
        <v>26</v>
      </c>
      <c r="B1" s="27"/>
      <c r="C1" s="27"/>
      <c r="D1" s="27"/>
      <c r="E1" s="28"/>
    </row>
    <row r="2" spans="1:5" ht="24.95" customHeight="1" x14ac:dyDescent="0.25">
      <c r="A2" s="20" t="s">
        <v>1</v>
      </c>
      <c r="B2" s="8"/>
      <c r="C2" s="8"/>
      <c r="D2" s="8"/>
      <c r="E2" s="9"/>
    </row>
    <row r="3" spans="1:5" ht="18.75" customHeight="1" x14ac:dyDescent="0.25">
      <c r="A3" s="10" t="s">
        <v>0</v>
      </c>
      <c r="B3" s="11" t="s">
        <v>2</v>
      </c>
      <c r="C3" s="11" t="s">
        <v>9</v>
      </c>
      <c r="D3" s="11" t="s">
        <v>4</v>
      </c>
      <c r="E3" s="12" t="s">
        <v>8</v>
      </c>
    </row>
    <row r="4" spans="1:5" ht="45" customHeight="1" x14ac:dyDescent="0.25">
      <c r="A4" s="2" t="s">
        <v>13</v>
      </c>
      <c r="B4" s="3">
        <v>1200</v>
      </c>
      <c r="C4" s="6" t="s">
        <v>3</v>
      </c>
      <c r="D4" s="22">
        <f>IF(C4="Ja",B4,(IF(C4="Nee",0,)))</f>
        <v>0</v>
      </c>
      <c r="E4" s="16"/>
    </row>
    <row r="5" spans="1:5" ht="45" customHeight="1" x14ac:dyDescent="0.25">
      <c r="A5" s="5" t="s">
        <v>12</v>
      </c>
      <c r="B5" s="3">
        <v>1200</v>
      </c>
      <c r="C5" s="6" t="s">
        <v>3</v>
      </c>
      <c r="D5" s="22">
        <f>IF(C5="B1",1200,(IF(C5="A2",600,(IF(C5="B2",300,(IF(C5="A1",0,(IF(C5="C1",0,(IF(C5="C2",0,(IF(C5="Klik voor keuze",0)))))))))))))</f>
        <v>0</v>
      </c>
      <c r="E5" s="16"/>
    </row>
    <row r="6" spans="1:5" ht="45" customHeight="1" x14ac:dyDescent="0.25">
      <c r="A6" s="5" t="s">
        <v>11</v>
      </c>
      <c r="B6" s="3">
        <v>1200</v>
      </c>
      <c r="C6" s="6" t="s">
        <v>3</v>
      </c>
      <c r="D6" s="23">
        <f>IF(C6="Klik voor keuze",0,(IF(C6="MBO",1200,(IF(C6="VO",1200,(IF(C6="PO",300,(IF(C6="HO",300,(IF(C6="WO",300,)))))))))))</f>
        <v>0</v>
      </c>
      <c r="E6" s="16"/>
    </row>
    <row r="7" spans="1:5" ht="45" customHeight="1" x14ac:dyDescent="0.25">
      <c r="A7" s="5" t="s">
        <v>10</v>
      </c>
      <c r="B7" s="3">
        <v>800</v>
      </c>
      <c r="C7" s="6" t="s">
        <v>3</v>
      </c>
      <c r="D7" s="22">
        <f>IF(C7="Ja",B7,(IF(C7="Nee",0,)))</f>
        <v>0</v>
      </c>
      <c r="E7" s="16"/>
    </row>
    <row r="8" spans="1:5" ht="45" customHeight="1" x14ac:dyDescent="0.25">
      <c r="A8" s="5" t="s">
        <v>27</v>
      </c>
      <c r="B8" s="3">
        <v>1200</v>
      </c>
      <c r="C8" s="6" t="s">
        <v>3</v>
      </c>
      <c r="D8" s="23">
        <f>IF(C8=Blad2!$B$1,Blad2!$C$1,(IF('Sub competenties'!C8=Blad2!$B$2,Blad2!$C$2,(IF('Sub competenties'!C8=Blad2!$B$3,Blad2!$C$3,(IF('Sub competenties'!C8=Blad2!$B$4,Blad2!$C$4,(IF('Sub competenties'!C8=Blad2!$B$5,Blad2!$C$5,(IF('Sub competenties'!C8=Blad2!$B$6,Blad2!$C$6,(IF('Sub competenties'!C8=Blad2!$B$7,Blad2!$C$7,(IF('Sub competenties'!C8=Blad2!$B$8,Blad2!$C$8,(IF('Sub competenties'!C8=Blad2!$B$9,Blad2!$C$9,(IF('Sub competenties'!C8=Blad2!$B$10,Blad2!$C$10,(IF('Sub competenties'!C8=Blad2!$B$11,Blad2!$C$11,)))))))))))))))))))))</f>
        <v>0</v>
      </c>
      <c r="E8" s="16"/>
    </row>
    <row r="9" spans="1:5" ht="50.25" customHeight="1" x14ac:dyDescent="0.25">
      <c r="A9" s="4" t="s">
        <v>23</v>
      </c>
      <c r="B9" s="3">
        <v>800</v>
      </c>
      <c r="C9" s="6" t="s">
        <v>3</v>
      </c>
      <c r="D9" s="22">
        <f>IF(C9="Ja",B9,(IF(C9="Nee",0,)))</f>
        <v>0</v>
      </c>
      <c r="E9" s="16"/>
    </row>
    <row r="10" spans="1:5" ht="45" customHeight="1" x14ac:dyDescent="0.25">
      <c r="A10" s="2" t="s">
        <v>28</v>
      </c>
      <c r="B10" s="3">
        <v>800</v>
      </c>
      <c r="C10" s="6" t="s">
        <v>3</v>
      </c>
      <c r="D10" s="22">
        <f>IF(C10="Ja",B10,(IF(C10="Nee",0,)))</f>
        <v>0</v>
      </c>
      <c r="E10" s="16"/>
    </row>
    <row r="11" spans="1:5" ht="56.25" customHeight="1" x14ac:dyDescent="0.25">
      <c r="A11" s="2" t="s">
        <v>24</v>
      </c>
      <c r="B11" s="3">
        <v>1000</v>
      </c>
      <c r="C11" s="6" t="s">
        <v>3</v>
      </c>
      <c r="D11" s="22">
        <f>IF(C11="Ja",B11,(IF(C11="Nee",0,)))</f>
        <v>0</v>
      </c>
      <c r="E11" s="16"/>
    </row>
    <row r="12" spans="1:5" ht="45" customHeight="1" x14ac:dyDescent="0.25">
      <c r="A12" s="5" t="s">
        <v>25</v>
      </c>
      <c r="B12" s="3">
        <v>1000</v>
      </c>
      <c r="C12" s="6" t="s">
        <v>3</v>
      </c>
      <c r="D12" s="22">
        <f>IF(C12="Ja",B12,(IF(C12="Nee",0,)))</f>
        <v>0</v>
      </c>
      <c r="E12" s="16"/>
    </row>
    <row r="13" spans="1:5" ht="24.95" customHeight="1" x14ac:dyDescent="0.25">
      <c r="A13" s="20" t="s">
        <v>5</v>
      </c>
      <c r="B13" s="8"/>
      <c r="C13" s="8"/>
      <c r="D13" s="8"/>
      <c r="E13" s="9"/>
    </row>
    <row r="14" spans="1:5" ht="18.75" customHeight="1" x14ac:dyDescent="0.25">
      <c r="A14" s="10" t="s">
        <v>0</v>
      </c>
      <c r="B14" s="11" t="s">
        <v>2</v>
      </c>
      <c r="C14" s="11" t="s">
        <v>9</v>
      </c>
      <c r="D14" s="11" t="s">
        <v>4</v>
      </c>
      <c r="E14" s="12" t="s">
        <v>8</v>
      </c>
    </row>
    <row r="15" spans="1:5" ht="45" customHeight="1" x14ac:dyDescent="0.25">
      <c r="A15" s="2" t="s">
        <v>13</v>
      </c>
      <c r="B15" s="3">
        <v>1200</v>
      </c>
      <c r="C15" s="6" t="s">
        <v>3</v>
      </c>
      <c r="D15" s="3">
        <f>IF(C15="Ja",B15,(IF(C15="Nee",0,)))</f>
        <v>0</v>
      </c>
      <c r="E15" s="16"/>
    </row>
    <row r="16" spans="1:5" ht="45" customHeight="1" x14ac:dyDescent="0.25">
      <c r="A16" s="5" t="s">
        <v>12</v>
      </c>
      <c r="B16" s="3">
        <v>1200</v>
      </c>
      <c r="C16" s="6" t="s">
        <v>3</v>
      </c>
      <c r="D16" s="3">
        <f>IF(C16="B1",1200,(IF(C16="A2",600,(IF(C16="B2",300,(IF(C16="A1",0,(IF(C16="C1",0,(IF(C16="C2",0,(IF(C16="Klik voor keuze",0)))))))))))))</f>
        <v>0</v>
      </c>
      <c r="E16" s="16"/>
    </row>
    <row r="17" spans="1:5" ht="45" customHeight="1" x14ac:dyDescent="0.25">
      <c r="A17" s="5" t="s">
        <v>11</v>
      </c>
      <c r="B17" s="3">
        <v>1200</v>
      </c>
      <c r="C17" s="6" t="s">
        <v>3</v>
      </c>
      <c r="D17" s="21">
        <f>IF(C17="Klik voor keuze",0,(IF(C17="MBO",1200,(IF(C17="VO",1200,(IF(C17="PO",300,(IF(C17="HO",300,(IF(C17="WO",300,)))))))))))</f>
        <v>0</v>
      </c>
      <c r="E17" s="16"/>
    </row>
    <row r="18" spans="1:5" ht="45" customHeight="1" x14ac:dyDescent="0.25">
      <c r="A18" s="5" t="s">
        <v>10</v>
      </c>
      <c r="B18" s="3">
        <v>800</v>
      </c>
      <c r="C18" s="6" t="s">
        <v>3</v>
      </c>
      <c r="D18" s="3">
        <f>IF(C18="Ja",B18,(IF(C18="Nee",0,)))</f>
        <v>0</v>
      </c>
      <c r="E18" s="16"/>
    </row>
    <row r="19" spans="1:5" ht="45" customHeight="1" x14ac:dyDescent="0.25">
      <c r="A19" s="5" t="s">
        <v>27</v>
      </c>
      <c r="B19" s="3">
        <v>1200</v>
      </c>
      <c r="C19" s="6" t="s">
        <v>29</v>
      </c>
      <c r="D19" s="23">
        <f>IF(C19=Blad2!$B$1,Blad2!$C$1,(IF('Sub competenties'!C19=Blad2!$B$2,Blad2!$C$2,(IF('Sub competenties'!C19=Blad2!$B$3,Blad2!$C$3,(IF('Sub competenties'!C19=Blad2!$B$4,Blad2!$C$4,(IF('Sub competenties'!C19=Blad2!$B$5,Blad2!$C$5,(IF('Sub competenties'!C19=Blad2!$B$6,Blad2!$C$6,(IF('Sub competenties'!C19=Blad2!$B$7,Blad2!$C$7,(IF('Sub competenties'!C19=Blad2!$B$8,Blad2!$C$8,(IF('Sub competenties'!C19=Blad2!$B$9,Blad2!$C$9,(IF('Sub competenties'!C19=Blad2!$B$10,Blad2!$C$10,(IF('Sub competenties'!C19=Blad2!$B$11,Blad2!$C$11,)))))))))))))))))))))</f>
        <v>0</v>
      </c>
      <c r="E19" s="16"/>
    </row>
    <row r="20" spans="1:5" ht="50.25" customHeight="1" x14ac:dyDescent="0.25">
      <c r="A20" s="4" t="s">
        <v>23</v>
      </c>
      <c r="B20" s="3">
        <v>800</v>
      </c>
      <c r="C20" s="6" t="s">
        <v>3</v>
      </c>
      <c r="D20" s="3">
        <f>IF(C20="Ja",B20,(IF(C20="Nee",0,)))</f>
        <v>0</v>
      </c>
      <c r="E20" s="16"/>
    </row>
    <row r="21" spans="1:5" ht="45" customHeight="1" x14ac:dyDescent="0.25">
      <c r="A21" s="2" t="s">
        <v>28</v>
      </c>
      <c r="B21" s="3">
        <v>800</v>
      </c>
      <c r="C21" s="6" t="s">
        <v>3</v>
      </c>
      <c r="D21" s="3">
        <f>IF(C21="Ja",B21,(IF(C21="Nee",0,)))</f>
        <v>0</v>
      </c>
      <c r="E21" s="16"/>
    </row>
    <row r="22" spans="1:5" ht="56.25" customHeight="1" x14ac:dyDescent="0.25">
      <c r="A22" s="2" t="s">
        <v>24</v>
      </c>
      <c r="B22" s="3">
        <v>1000</v>
      </c>
      <c r="C22" s="6" t="s">
        <v>3</v>
      </c>
      <c r="D22" s="3">
        <f>IF(C22="Ja",B22,(IF(C22="Nee",0,)))</f>
        <v>0</v>
      </c>
      <c r="E22" s="16"/>
    </row>
    <row r="23" spans="1:5" ht="45" customHeight="1" x14ac:dyDescent="0.25">
      <c r="A23" s="5" t="s">
        <v>25</v>
      </c>
      <c r="B23" s="3">
        <v>1000</v>
      </c>
      <c r="C23" s="6" t="s">
        <v>3</v>
      </c>
      <c r="D23" s="3">
        <f>IF(C23="Ja",B23,(IF(C23="Nee",0,)))</f>
        <v>0</v>
      </c>
      <c r="E23" s="16"/>
    </row>
    <row r="24" spans="1:5" ht="24.95" customHeight="1" x14ac:dyDescent="0.25">
      <c r="A24" s="20" t="s">
        <v>6</v>
      </c>
      <c r="B24" s="8"/>
      <c r="C24" s="8"/>
      <c r="D24" s="8"/>
      <c r="E24" s="9"/>
    </row>
    <row r="25" spans="1:5" ht="18.75" customHeight="1" x14ac:dyDescent="0.25">
      <c r="A25" s="10" t="s">
        <v>0</v>
      </c>
      <c r="B25" s="11" t="s">
        <v>2</v>
      </c>
      <c r="C25" s="11" t="s">
        <v>9</v>
      </c>
      <c r="D25" s="11" t="s">
        <v>4</v>
      </c>
      <c r="E25" s="12" t="s">
        <v>8</v>
      </c>
    </row>
    <row r="26" spans="1:5" ht="45" customHeight="1" x14ac:dyDescent="0.25">
      <c r="A26" s="2" t="s">
        <v>13</v>
      </c>
      <c r="B26" s="3">
        <v>1200</v>
      </c>
      <c r="C26" s="6" t="s">
        <v>3</v>
      </c>
      <c r="D26" s="3">
        <f>IF(C26="Ja",B26,(IF(C26="Nee",0,)))</f>
        <v>0</v>
      </c>
      <c r="E26" s="16"/>
    </row>
    <row r="27" spans="1:5" ht="45" customHeight="1" x14ac:dyDescent="0.25">
      <c r="A27" s="5" t="s">
        <v>12</v>
      </c>
      <c r="B27" s="3">
        <v>1200</v>
      </c>
      <c r="C27" s="6" t="s">
        <v>3</v>
      </c>
      <c r="D27" s="3">
        <f>IF(C27="B1",1200,(IF(C27="A2",600,(IF(C27="B2",300,(IF(C27="A1",0,(IF(C27="C1",0,(IF(C27="C2",0,(IF(C27="Klik voor keuze",0)))))))))))))</f>
        <v>0</v>
      </c>
      <c r="E27" s="16"/>
    </row>
    <row r="28" spans="1:5" ht="45" customHeight="1" x14ac:dyDescent="0.25">
      <c r="A28" s="5" t="s">
        <v>11</v>
      </c>
      <c r="B28" s="3">
        <v>1200</v>
      </c>
      <c r="C28" s="6" t="s">
        <v>3</v>
      </c>
      <c r="D28" s="21">
        <f>IF(C28="Klik voor keuze",0,(IF(C28="MBO",1200,(IF(C28="VO",1200,(IF(C28="PO",300,(IF(C28="HO",300,(IF(C28="WO",300,)))))))))))</f>
        <v>0</v>
      </c>
      <c r="E28" s="16"/>
    </row>
    <row r="29" spans="1:5" ht="45" customHeight="1" x14ac:dyDescent="0.25">
      <c r="A29" s="5" t="s">
        <v>10</v>
      </c>
      <c r="B29" s="3">
        <v>800</v>
      </c>
      <c r="C29" s="6" t="s">
        <v>3</v>
      </c>
      <c r="D29" s="3">
        <f>IF(C29="Ja",B29,(IF(C29="Nee",0,)))</f>
        <v>0</v>
      </c>
      <c r="E29" s="16"/>
    </row>
    <row r="30" spans="1:5" ht="45" customHeight="1" x14ac:dyDescent="0.25">
      <c r="A30" s="5" t="s">
        <v>27</v>
      </c>
      <c r="B30" s="3">
        <v>1200</v>
      </c>
      <c r="C30" s="6" t="s">
        <v>3</v>
      </c>
      <c r="D30" s="23">
        <f>IF(C30=Blad2!$B$1,Blad2!$C$1,(IF('Sub competenties'!C30=Blad2!$B$2,Blad2!$C$2,(IF('Sub competenties'!C30=Blad2!$B$3,Blad2!$C$3,(IF('Sub competenties'!C30=Blad2!$B$4,Blad2!$C$4,(IF('Sub competenties'!C30=Blad2!$B$5,Blad2!$C$5,(IF('Sub competenties'!C30=Blad2!$B$6,Blad2!$C$6,(IF('Sub competenties'!C30=Blad2!$B$7,Blad2!$C$7,(IF('Sub competenties'!C30=Blad2!$B$8,Blad2!$C$8,(IF('Sub competenties'!C30=Blad2!$B$9,Blad2!$C$9,(IF('Sub competenties'!C30=Blad2!$B$10,Blad2!$C$10,(IF('Sub competenties'!C30=Blad2!$B$11,Blad2!$C$11,)))))))))))))))))))))</f>
        <v>0</v>
      </c>
      <c r="E30" s="16"/>
    </row>
    <row r="31" spans="1:5" ht="50.25" customHeight="1" x14ac:dyDescent="0.25">
      <c r="A31" s="4" t="s">
        <v>23</v>
      </c>
      <c r="B31" s="3">
        <v>800</v>
      </c>
      <c r="C31" s="6" t="s">
        <v>3</v>
      </c>
      <c r="D31" s="3">
        <f>IF(C31="Ja",B31,(IF(C31="Nee",0,)))</f>
        <v>0</v>
      </c>
      <c r="E31" s="16"/>
    </row>
    <row r="32" spans="1:5" ht="45" customHeight="1" x14ac:dyDescent="0.25">
      <c r="A32" s="2" t="s">
        <v>28</v>
      </c>
      <c r="B32" s="3">
        <v>800</v>
      </c>
      <c r="C32" s="6" t="s">
        <v>3</v>
      </c>
      <c r="D32" s="3">
        <f>IF(C32="Ja",B32,(IF(C32="Nee",0,)))</f>
        <v>0</v>
      </c>
      <c r="E32" s="16"/>
    </row>
    <row r="33" spans="1:5" ht="56.25" customHeight="1" x14ac:dyDescent="0.25">
      <c r="A33" s="2" t="s">
        <v>24</v>
      </c>
      <c r="B33" s="3">
        <v>1000</v>
      </c>
      <c r="C33" s="6" t="s">
        <v>3</v>
      </c>
      <c r="D33" s="3">
        <f>IF(C33="Ja",B33,(IF(C33="Nee",0,)))</f>
        <v>0</v>
      </c>
      <c r="E33" s="16"/>
    </row>
    <row r="34" spans="1:5" ht="45" customHeight="1" x14ac:dyDescent="0.25">
      <c r="A34" s="5" t="s">
        <v>25</v>
      </c>
      <c r="B34" s="3">
        <v>1000</v>
      </c>
      <c r="C34" s="6" t="s">
        <v>3</v>
      </c>
      <c r="D34" s="3">
        <f>IF(C34="Ja",B34,(IF(C34="Nee",0,)))</f>
        <v>0</v>
      </c>
      <c r="E34" s="16"/>
    </row>
    <row r="35" spans="1:5" ht="27" customHeight="1" x14ac:dyDescent="0.25">
      <c r="A35" s="24" t="s">
        <v>7</v>
      </c>
      <c r="B35" s="25"/>
      <c r="C35" s="25"/>
      <c r="D35" s="17">
        <f>SUM(D4:D34)</f>
        <v>0</v>
      </c>
      <c r="E35" s="13"/>
    </row>
    <row r="36" spans="1:5" x14ac:dyDescent="0.25"/>
  </sheetData>
  <mergeCells count="2">
    <mergeCell ref="A35:C35"/>
    <mergeCell ref="A1:E1"/>
  </mergeCells>
  <dataValidations count="3">
    <dataValidation type="list" allowBlank="1" showInputMessage="1" showErrorMessage="1" sqref="C18 C7 C9:C12 C20:C23 C4 C15 C29 C31:C34 C26" xr:uid="{00000000-0002-0000-0000-000000000000}">
      <formula1>"Klik voor keuze,Ja,Nee"</formula1>
    </dataValidation>
    <dataValidation type="list" allowBlank="1" showInputMessage="1" showErrorMessage="1" sqref="C5 C16 C27" xr:uid="{00000000-0002-0000-0000-000001000000}">
      <formula1>"Klik voor keuze,B1,A2,B2,A1,C1,C2"</formula1>
    </dataValidation>
    <dataValidation type="list" allowBlank="1" showInputMessage="1" showErrorMessage="1" sqref="C6 C17 C28" xr:uid="{00000000-0002-0000-0000-000002000000}">
      <formula1>"Klik voor keuze,MBO,VO,PO,HO,WO"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Blad2!$B$1:$B$11</xm:f>
          </x14:formula1>
          <xm:sqref>C8 C19 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1"/>
  <sheetViews>
    <sheetView workbookViewId="0">
      <selection activeCell="E14" sqref="E14"/>
    </sheetView>
  </sheetViews>
  <sheetFormatPr defaultRowHeight="15" x14ac:dyDescent="0.25"/>
  <cols>
    <col min="2" max="2" width="17" customWidth="1"/>
  </cols>
  <sheetData>
    <row r="1" spans="2:3" x14ac:dyDescent="0.25">
      <c r="B1" t="s">
        <v>3</v>
      </c>
      <c r="C1">
        <v>0</v>
      </c>
    </row>
    <row r="2" spans="2:3" x14ac:dyDescent="0.25">
      <c r="B2" s="18" t="s">
        <v>14</v>
      </c>
      <c r="C2" s="19">
        <v>1200</v>
      </c>
    </row>
    <row r="3" spans="2:3" x14ac:dyDescent="0.25">
      <c r="B3" s="18" t="s">
        <v>15</v>
      </c>
      <c r="C3" s="19">
        <v>1000</v>
      </c>
    </row>
    <row r="4" spans="2:3" x14ac:dyDescent="0.25">
      <c r="B4" s="18" t="s">
        <v>16</v>
      </c>
      <c r="C4">
        <v>900</v>
      </c>
    </row>
    <row r="5" spans="2:3" x14ac:dyDescent="0.25">
      <c r="B5" s="18" t="s">
        <v>17</v>
      </c>
      <c r="C5">
        <v>800</v>
      </c>
    </row>
    <row r="6" spans="2:3" x14ac:dyDescent="0.25">
      <c r="B6" s="18" t="s">
        <v>18</v>
      </c>
      <c r="C6">
        <v>700</v>
      </c>
    </row>
    <row r="7" spans="2:3" x14ac:dyDescent="0.25">
      <c r="B7" s="18" t="s">
        <v>19</v>
      </c>
      <c r="C7">
        <v>600</v>
      </c>
    </row>
    <row r="8" spans="2:3" x14ac:dyDescent="0.25">
      <c r="B8" s="18" t="s">
        <v>20</v>
      </c>
      <c r="C8">
        <v>500</v>
      </c>
    </row>
    <row r="9" spans="2:3" x14ac:dyDescent="0.25">
      <c r="B9" s="18" t="s">
        <v>21</v>
      </c>
      <c r="C9">
        <v>400</v>
      </c>
    </row>
    <row r="10" spans="2:3" x14ac:dyDescent="0.25">
      <c r="B10" s="18" t="s">
        <v>22</v>
      </c>
      <c r="C10">
        <v>300</v>
      </c>
    </row>
    <row r="11" spans="2:3" x14ac:dyDescent="0.25">
      <c r="B11" s="18" t="s">
        <v>29</v>
      </c>
      <c r="C1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8" ma:contentTypeDescription="Een nieuw document maken." ma:contentTypeScope="" ma:versionID="5963d6ddc33976b3d23156b74f563456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cc07be72c0102d1bcf9f56ec235a2bb6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411138-A865-47C3-AF89-DD0898737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F0F0B7-CD71-428B-9F00-B382BFE4E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13803-D3E6-4469-8D65-49DCB1DCABE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Sub competenties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Blaas</dc:creator>
  <cp:lastModifiedBy>Maaike Blaas</cp:lastModifiedBy>
  <dcterms:created xsi:type="dcterms:W3CDTF">2020-01-07T08:53:04Z</dcterms:created>
  <dcterms:modified xsi:type="dcterms:W3CDTF">2020-06-02T15:14:19Z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1710800</vt:r8>
  </property>
</Properties>
</file>